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kagitgov-my.sharepoint.com/personal/jamesl_co_skagit_wa_us/Documents/Downloads Sync/"/>
    </mc:Choice>
  </mc:AlternateContent>
  <xr:revisionPtr revIDLastSave="4" documentId="13_ncr:1_{36B4405B-0C55-467C-BF5F-F87F68F91074}" xr6:coauthVersionLast="47" xr6:coauthVersionMax="47" xr10:uidLastSave="{FDCA8A14-60EA-4412-9AA9-B097CC907161}"/>
  <bookViews>
    <workbookView xWindow="-50" yWindow="810" windowWidth="27870" windowHeight="13390" xr2:uid="{B2EC64BF-4591-4227-8D10-AC2D0597643A}"/>
  </bookViews>
  <sheets>
    <sheet name="Sheet1" sheetId="1" r:id="rId1"/>
    <sheet name="Sheet1 (2)" sheetId="4" r:id="rId2"/>
    <sheet name="Sheet2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</calcChain>
</file>

<file path=xl/sharedStrings.xml><?xml version="1.0" encoding="utf-8"?>
<sst xmlns="http://schemas.openxmlformats.org/spreadsheetml/2006/main" count="188" uniqueCount="159">
  <si>
    <t>Skagit County Coroner's Office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</si>
  <si>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</si>
  <si>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</si>
  <si>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</si>
  <si>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</si>
  <si>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</si>
  <si>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</si>
  <si>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</si>
  <si>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</si>
  <si>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</si>
  <si>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</si>
  <si>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</si>
  <si>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Total</t>
  </si>
  <si>
    <t>Coroner Certified Death</t>
  </si>
  <si>
    <t>Scene Response</t>
  </si>
  <si>
    <t>Natural</t>
  </si>
  <si>
    <t>Accident</t>
  </si>
  <si>
    <t>Suicide</t>
  </si>
  <si>
    <t>Homicide</t>
  </si>
  <si>
    <t>Undetermined</t>
  </si>
  <si>
    <t>Pending</t>
  </si>
  <si>
    <t>Autopsy</t>
  </si>
  <si>
    <t>External Examination</t>
  </si>
  <si>
    <t>Toxicology Only</t>
  </si>
  <si>
    <t>Records Review Only</t>
  </si>
  <si>
    <t>Non-Jurisdictional</t>
  </si>
  <si>
    <t>Unclaimed Decedents</t>
  </si>
  <si>
    <t>Cornea Donation</t>
  </si>
  <si>
    <t>Tissue Donation</t>
  </si>
  <si>
    <t>Total Cases</t>
  </si>
  <si>
    <t>Manner of Death Breakdown</t>
  </si>
  <si>
    <t>Fall</t>
  </si>
  <si>
    <t>Drug</t>
  </si>
  <si>
    <t>Firearm</t>
  </si>
  <si>
    <t>Hanging</t>
  </si>
  <si>
    <t>Exposure</t>
  </si>
  <si>
    <t>Drowning</t>
  </si>
  <si>
    <t>Aircraft</t>
  </si>
  <si>
    <t>Train</t>
  </si>
  <si>
    <t>Jurisdictional Case Breakdown</t>
  </si>
  <si>
    <t>Neurological</t>
  </si>
  <si>
    <t>MVA</t>
  </si>
  <si>
    <t>Blunt Force</t>
  </si>
  <si>
    <t>Sharp Force</t>
  </si>
  <si>
    <t>Inhalants</t>
  </si>
  <si>
    <t>Infant</t>
  </si>
  <si>
    <t>Fire/CO</t>
  </si>
  <si>
    <t>Choking</t>
  </si>
  <si>
    <t>Cancer</t>
  </si>
  <si>
    <t>Liver</t>
  </si>
  <si>
    <t>Renal</t>
  </si>
  <si>
    <t>Infection</t>
  </si>
  <si>
    <t>Non-specific Natural</t>
  </si>
  <si>
    <t>Cardiac</t>
  </si>
  <si>
    <t>Pulmonary</t>
  </si>
  <si>
    <t>Gastrointestinal</t>
  </si>
  <si>
    <t>External Exam</t>
  </si>
  <si>
    <t xml:space="preserve">total cost </t>
  </si>
  <si>
    <t>number of cases</t>
  </si>
  <si>
    <t>tissue donations</t>
  </si>
  <si>
    <t>cornea donations</t>
  </si>
  <si>
    <t>total indigent cases</t>
  </si>
  <si>
    <t>total non-natural deaths</t>
  </si>
  <si>
    <t>total over age 65+</t>
  </si>
  <si>
    <t>Total cases</t>
  </si>
  <si>
    <t>Sick Leave Bank Hours</t>
  </si>
  <si>
    <t>Vacation Bank Hours</t>
  </si>
  <si>
    <t>Georgia (on-call employee)</t>
  </si>
  <si>
    <t>Romy</t>
  </si>
  <si>
    <t>Caitlyn</t>
  </si>
  <si>
    <t>Britt</t>
  </si>
  <si>
    <t>staff accrued hours</t>
  </si>
  <si>
    <t xml:space="preserve">Autopsy performed </t>
  </si>
  <si>
    <t xml:space="preserve">Fentanyl involved </t>
  </si>
  <si>
    <t>Total Overdose Cases</t>
  </si>
  <si>
    <t xml:space="preserve">Total overdose deaths and fentanyl present 2019-2025 </t>
  </si>
  <si>
    <t>Tox only</t>
  </si>
  <si>
    <t>Signed by Coroner</t>
  </si>
  <si>
    <t>Declined</t>
  </si>
  <si>
    <t>Accepted</t>
  </si>
  <si>
    <t>Reported Deaths</t>
  </si>
  <si>
    <t>6pm-8am (on-call coverage)</t>
  </si>
  <si>
    <t xml:space="preserve">4pm-midnight </t>
  </si>
  <si>
    <t>8am-4pm</t>
  </si>
  <si>
    <t xml:space="preserve">midnight-8am </t>
  </si>
  <si>
    <t>Unattended death with no response</t>
  </si>
  <si>
    <t>2026 Monthly Statistics</t>
  </si>
  <si>
    <t xml:space="preserve">Dec </t>
  </si>
  <si>
    <t>Call Times</t>
  </si>
  <si>
    <t>declined scenes per month</t>
  </si>
  <si>
    <t xml:space="preserve">Total cases investigated </t>
  </si>
  <si>
    <t>Stillbirth</t>
  </si>
  <si>
    <t>Human Skeletal Remains</t>
  </si>
  <si>
    <t xml:space="preserve">Non-Human Skeletal Remains </t>
  </si>
  <si>
    <t>Unattended Death- No Response</t>
  </si>
  <si>
    <t xml:space="preserve">Autopsy Reimbursement </t>
  </si>
  <si>
    <t>Total Spent on Autopsy Services</t>
  </si>
  <si>
    <t>Total Spent on Professional Services</t>
  </si>
  <si>
    <t>Total Reimbursement from State</t>
  </si>
  <si>
    <t>scene response</t>
  </si>
  <si>
    <t>Casework and Staffing Example</t>
  </si>
  <si>
    <t>Sunday</t>
  </si>
  <si>
    <t>Monday</t>
  </si>
  <si>
    <t>Tuesday</t>
  </si>
  <si>
    <t>Wednesday</t>
  </si>
  <si>
    <t>Thursday</t>
  </si>
  <si>
    <t>Friday</t>
  </si>
  <si>
    <t>Saturday</t>
  </si>
  <si>
    <t>Scene response</t>
  </si>
  <si>
    <t>Scene After hours (6pm-8am)</t>
  </si>
  <si>
    <t>Coroner certified death certificate</t>
  </si>
  <si>
    <t>External Examination Performed by staff</t>
  </si>
  <si>
    <t>Number of Full time Staff Present</t>
  </si>
  <si>
    <t>Number of On-call Staff Present</t>
  </si>
  <si>
    <t>Number of Interns Present</t>
  </si>
  <si>
    <t>Autopsy Performed at office</t>
  </si>
  <si>
    <t>Autopsy performed at Snohomish County ME office</t>
  </si>
  <si>
    <t>Indigent Cases</t>
  </si>
  <si>
    <t xml:space="preserve">County Indigent Cremations </t>
  </si>
  <si>
    <t xml:space="preserve">Claimed Cremains </t>
  </si>
  <si>
    <t>2026 (Jan-Feb 15)</t>
  </si>
  <si>
    <t>County Paid for Cremation</t>
  </si>
  <si>
    <t>Next of Kin Search Needed</t>
  </si>
  <si>
    <t>Total cases requiring Next of Kin Search</t>
  </si>
  <si>
    <t>Total cases claimed</t>
  </si>
  <si>
    <t>Total cases unclaimed</t>
  </si>
  <si>
    <t>Jan-Feb 17, 2026</t>
  </si>
  <si>
    <t>Cornea and Tissue Donation 2025</t>
  </si>
  <si>
    <t>Total Referrals Skagit County</t>
  </si>
  <si>
    <t>Total Referrals for Coroner's Office</t>
  </si>
  <si>
    <t>Total Donors</t>
  </si>
  <si>
    <t>Total Donors from Coroner's Office</t>
  </si>
  <si>
    <t>Total Referrals</t>
  </si>
  <si>
    <t>Tissue Donors</t>
  </si>
  <si>
    <t>Referral Rate</t>
  </si>
  <si>
    <t>Total Cornea Referrals in Skagit County</t>
  </si>
  <si>
    <t>Total Cornea Referrals from Coroner's Office</t>
  </si>
  <si>
    <t>Total Cornea Donors in Skagit County</t>
  </si>
  <si>
    <t>Total Cornea Donors from Coroner's Office</t>
  </si>
  <si>
    <t>Total Tissue Referrals for Coroner's Office</t>
  </si>
  <si>
    <t>Total Coroner Cases</t>
  </si>
  <si>
    <t xml:space="preserve">Natural </t>
  </si>
  <si>
    <t>Indigent cremations- county paid (2026)</t>
  </si>
  <si>
    <t>amount paid</t>
  </si>
  <si>
    <t>reimbursed?</t>
  </si>
  <si>
    <t>no</t>
  </si>
  <si>
    <t>case #</t>
  </si>
  <si>
    <t>name</t>
  </si>
  <si>
    <t>Terry, Jeremy</t>
  </si>
  <si>
    <t>Snyder, Michael</t>
  </si>
  <si>
    <t>yes</t>
  </si>
  <si>
    <t>260111-621</t>
  </si>
  <si>
    <t>251207-164</t>
  </si>
  <si>
    <t>260202-227</t>
  </si>
  <si>
    <t>Allen, Stephen</t>
  </si>
  <si>
    <t>1/1-3/30 at 1030am</t>
  </si>
  <si>
    <t>7 (3/30 at 1030 am)</t>
  </si>
  <si>
    <t>2026 (1/1-3/30 at 1030am</t>
  </si>
  <si>
    <t xml:space="preserve">Jurisdictional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</si>
</sst>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42" x14ac:knownFonts="1">
    <font>
      <sz val="11"/>
      <color theme="1"/>
      <name val="Constantia"/>
      <family val="2"/>
      <scheme val="minor"/>
    </font>
    <font>
      <b/>
      <sz val="11"/>
      <color theme="1"/>
      <name val="Constantia"/>
      <family val="1"/>
      <scheme val="minor"/>
    </font>
    <font>
      <b/>
      <sz val="20"/>
      <color theme="1"/>
      <name val="Calibri"/>
      <family val="2"/>
    </font>
    <font>
      <b/>
      <sz val="18"/>
      <color theme="2"/>
      <name val="Bradley Hand ITC"/>
      <family val="4"/>
    </font>
    <font>
      <sz val="10.5"/>
      <color theme="1"/>
      <name val="Calibri Light"/>
      <family val="2"/>
      <scheme val="maj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5" tint="-0.499984740745262"/>
      <name val="Calibri"/>
      <family val="2"/>
    </font>
    <font>
      <b/>
      <sz val="12"/>
      <color theme="3"/>
      <name val="Calibri"/>
      <family val="2"/>
    </font>
    <font>
      <b/>
      <sz val="12"/>
      <color theme="9" tint="-0.499984740745262"/>
      <name val="Calibri"/>
      <family val="2"/>
    </font>
    <font>
      <b/>
      <sz val="12"/>
      <color theme="3" tint="-0.499984740745262"/>
      <name val="Calibri"/>
      <family val="2"/>
    </font>
    <font>
      <b/>
      <sz val="12"/>
      <color rgb="FFC00000"/>
      <name val="Calibri"/>
      <family val="2"/>
    </font>
    <font>
      <b/>
      <sz val="12"/>
      <color rgb="FF7030A0"/>
      <name val="Calibri"/>
      <family val="2"/>
    </font>
    <font>
      <b/>
      <sz val="12"/>
      <color theme="5" tint="-0.249977111117893"/>
      <name val="Calibri"/>
      <family val="2"/>
    </font>
    <font>
      <b/>
      <sz val="12"/>
      <color theme="2" tint="-0.749992370372631"/>
      <name val="Calibri"/>
      <family val="2"/>
    </font>
    <font>
      <b/>
      <sz val="12"/>
      <color theme="0"/>
      <name val="Calibri"/>
      <family val="2"/>
    </font>
    <font>
      <b/>
      <sz val="10"/>
      <color theme="0"/>
      <name val="Calibri"/>
      <family val="2"/>
    </font>
    <font>
      <b/>
      <i/>
      <sz val="15"/>
      <color theme="1"/>
      <name val="Calibri"/>
      <family val="2"/>
    </font>
    <font>
      <b/>
      <sz val="11"/>
      <color theme="3" tint="-0.499984740745262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0.5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Constantia"/>
      <family val="1"/>
      <scheme val="minor"/>
    </font>
    <font>
      <b/>
      <sz val="12"/>
      <color rgb="FFFF0000"/>
      <name val="Calibri"/>
      <family val="2"/>
    </font>
    <font>
      <b/>
      <sz val="12"/>
      <color rgb="FFFF0000"/>
      <name val="Calibri Light"/>
      <family val="2"/>
      <scheme val="major"/>
    </font>
    <font>
      <b/>
      <sz val="10.5"/>
      <name val="Calibri Light"/>
      <family val="2"/>
      <scheme val="major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1"/>
      <color theme="9" tint="-0.249977111117893"/>
      <name val="Calibri Light"/>
      <family val="2"/>
      <scheme val="major"/>
    </font>
    <font>
      <b/>
      <sz val="12"/>
      <color theme="9" tint="-0.499984740745262"/>
      <name val="Calibri Light"/>
      <family val="2"/>
      <scheme val="major"/>
    </font>
    <font>
      <b/>
      <sz val="11"/>
      <color theme="3" tint="-0.24997711111789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8AE1F2"/>
        <bgColor indexed="64"/>
      </patternFill>
    </fill>
    <fill>
      <patternFill patternType="solid">
        <fgColor rgb="FFD3ACA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</fills>
  <borders count="3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4" borderId="0" xfId="0" applyFont="1" applyFill="1"/>
    <xf numFmtId="0" fontId="6" fillId="4" borderId="1" xfId="0" applyFont="1" applyFill="1" applyBorder="1"/>
    <xf numFmtId="0" fontId="7" fillId="5" borderId="11" xfId="0" applyFont="1" applyFill="1" applyBorder="1" applyAlignment="1">
      <alignment horizontal="left"/>
    </xf>
    <xf numFmtId="0" fontId="7" fillId="5" borderId="11" xfId="0" applyFont="1" applyFill="1" applyBorder="1"/>
    <xf numFmtId="0" fontId="7" fillId="5" borderId="9" xfId="0" applyFont="1" applyFill="1" applyBorder="1" applyAlignment="1">
      <alignment horizontal="center"/>
    </xf>
    <xf numFmtId="0" fontId="8" fillId="6" borderId="0" xfId="0" applyFont="1" applyFill="1"/>
    <xf numFmtId="0" fontId="8" fillId="6" borderId="0" xfId="0" applyFont="1" applyFill="1" applyAlignment="1">
      <alignment horizontal="left"/>
    </xf>
    <xf numFmtId="0" fontId="8" fillId="6" borderId="9" xfId="0" applyFont="1" applyFill="1" applyBorder="1" applyAlignment="1">
      <alignment horizontal="center"/>
    </xf>
    <xf numFmtId="0" fontId="9" fillId="7" borderId="0" xfId="0" applyFont="1" applyFill="1"/>
    <xf numFmtId="0" fontId="9" fillId="7" borderId="0" xfId="0" applyFont="1" applyFill="1" applyAlignment="1">
      <alignment horizontal="left"/>
    </xf>
    <xf numFmtId="0" fontId="9" fillId="7" borderId="9" xfId="0" applyFont="1" applyFill="1" applyBorder="1" applyAlignment="1">
      <alignment horizontal="center"/>
    </xf>
    <xf numFmtId="0" fontId="10" fillId="8" borderId="2" xfId="0" applyFont="1" applyFill="1" applyBorder="1"/>
    <xf numFmtId="0" fontId="10" fillId="8" borderId="14" xfId="0" applyFont="1" applyFill="1" applyBorder="1" applyAlignment="1">
      <alignment horizontal="left"/>
    </xf>
    <xf numFmtId="0" fontId="10" fillId="8" borderId="14" xfId="0" applyFont="1" applyFill="1" applyBorder="1"/>
    <xf numFmtId="0" fontId="10" fillId="8" borderId="9" xfId="0" applyFont="1" applyFill="1" applyBorder="1" applyAlignment="1">
      <alignment horizontal="center"/>
    </xf>
    <xf numFmtId="0" fontId="11" fillId="9" borderId="3" xfId="0" applyFont="1" applyFill="1" applyBorder="1"/>
    <xf numFmtId="0" fontId="11" fillId="9" borderId="0" xfId="0" applyFont="1" applyFill="1" applyAlignment="1">
      <alignment horizontal="left"/>
    </xf>
    <xf numFmtId="0" fontId="11" fillId="9" borderId="0" xfId="0" applyFont="1" applyFill="1"/>
    <xf numFmtId="0" fontId="11" fillId="9" borderId="9" xfId="0" applyFont="1" applyFill="1" applyBorder="1" applyAlignment="1">
      <alignment horizontal="center"/>
    </xf>
    <xf numFmtId="0" fontId="8" fillId="10" borderId="3" xfId="0" applyFont="1" applyFill="1" applyBorder="1"/>
    <xf numFmtId="0" fontId="8" fillId="10" borderId="0" xfId="0" applyFont="1" applyFill="1" applyAlignment="1">
      <alignment horizontal="left"/>
    </xf>
    <xf numFmtId="0" fontId="8" fillId="10" borderId="0" xfId="0" applyFont="1" applyFill="1"/>
    <xf numFmtId="0" fontId="8" fillId="10" borderId="9" xfId="0" applyFont="1" applyFill="1" applyBorder="1" applyAlignment="1">
      <alignment horizontal="center"/>
    </xf>
    <xf numFmtId="0" fontId="12" fillId="11" borderId="3" xfId="0" applyFont="1" applyFill="1" applyBorder="1"/>
    <xf numFmtId="0" fontId="12" fillId="11" borderId="0" xfId="0" applyFont="1" applyFill="1" applyAlignment="1">
      <alignment horizontal="left"/>
    </xf>
    <xf numFmtId="0" fontId="12" fillId="11" borderId="0" xfId="0" applyFont="1" applyFill="1"/>
    <xf numFmtId="0" fontId="12" fillId="11" borderId="9" xfId="0" applyFont="1" applyFill="1" applyBorder="1" applyAlignment="1">
      <alignment horizontal="center"/>
    </xf>
    <xf numFmtId="0" fontId="13" fillId="12" borderId="3" xfId="0" applyFont="1" applyFill="1" applyBorder="1"/>
    <xf numFmtId="0" fontId="13" fillId="12" borderId="0" xfId="0" applyFont="1" applyFill="1" applyAlignment="1">
      <alignment horizontal="left"/>
    </xf>
    <xf numFmtId="0" fontId="13" fillId="12" borderId="0" xfId="0" applyFont="1" applyFill="1"/>
    <xf numFmtId="0" fontId="13" fillId="12" borderId="9" xfId="0" applyFont="1" applyFill="1" applyBorder="1" applyAlignment="1">
      <alignment horizontal="center"/>
    </xf>
    <xf numFmtId="0" fontId="8" fillId="6" borderId="4" xfId="0" applyFont="1" applyFill="1" applyBorder="1"/>
    <xf numFmtId="0" fontId="8" fillId="6" borderId="5" xfId="0" applyFont="1" applyFill="1" applyBorder="1" applyAlignment="1">
      <alignment horizontal="left"/>
    </xf>
    <xf numFmtId="0" fontId="8" fillId="6" borderId="5" xfId="0" applyFont="1" applyFill="1" applyBorder="1"/>
    <xf numFmtId="0" fontId="14" fillId="10" borderId="0" xfId="0" applyFont="1" applyFill="1"/>
    <xf numFmtId="0" fontId="14" fillId="10" borderId="0" xfId="0" applyFont="1" applyFill="1" applyAlignment="1">
      <alignment horizontal="left"/>
    </xf>
    <xf numFmtId="0" fontId="14" fillId="10" borderId="9" xfId="0" applyFont="1" applyFill="1" applyBorder="1" applyAlignment="1">
      <alignment horizontal="center"/>
    </xf>
    <xf numFmtId="0" fontId="10" fillId="13" borderId="0" xfId="0" applyFont="1" applyFill="1"/>
    <xf numFmtId="0" fontId="10" fillId="13" borderId="0" xfId="0" applyFont="1" applyFill="1" applyAlignment="1">
      <alignment horizontal="left"/>
    </xf>
    <xf numFmtId="0" fontId="10" fillId="13" borderId="9" xfId="0" applyFont="1" applyFill="1" applyBorder="1" applyAlignment="1">
      <alignment horizontal="center"/>
    </xf>
    <xf numFmtId="0" fontId="15" fillId="4" borderId="0" xfId="0" applyFont="1" applyFill="1"/>
    <xf numFmtId="0" fontId="15" fillId="4" borderId="0" xfId="0" applyFont="1" applyFill="1" applyAlignment="1">
      <alignment horizontal="left"/>
    </xf>
    <xf numFmtId="0" fontId="15" fillId="4" borderId="9" xfId="0" applyFont="1" applyFill="1" applyBorder="1" applyAlignment="1">
      <alignment horizontal="center"/>
    </xf>
    <xf numFmtId="0" fontId="9" fillId="14" borderId="0" xfId="0" applyFont="1" applyFill="1"/>
    <xf numFmtId="0" fontId="9" fillId="14" borderId="0" xfId="0" applyFont="1" applyFill="1" applyAlignment="1">
      <alignment horizontal="left"/>
    </xf>
    <xf numFmtId="0" fontId="9" fillId="14" borderId="9" xfId="0" applyFont="1" applyFill="1" applyBorder="1" applyAlignment="1">
      <alignment horizontal="center"/>
    </xf>
    <xf numFmtId="0" fontId="7" fillId="5" borderId="12" xfId="0" applyFont="1" applyFill="1" applyBorder="1"/>
    <xf numFmtId="0" fontId="7" fillId="5" borderId="13" xfId="0" applyFont="1" applyFill="1" applyBorder="1" applyAlignment="1">
      <alignment horizontal="left"/>
    </xf>
    <xf numFmtId="0" fontId="7" fillId="5" borderId="13" xfId="0" applyFont="1" applyFill="1" applyBorder="1"/>
    <xf numFmtId="0" fontId="8" fillId="6" borderId="15" xfId="0" applyFont="1" applyFill="1" applyBorder="1"/>
    <xf numFmtId="0" fontId="16" fillId="15" borderId="15" xfId="0" applyFont="1" applyFill="1" applyBorder="1"/>
    <xf numFmtId="0" fontId="16" fillId="15" borderId="0" xfId="0" applyFont="1" applyFill="1" applyAlignment="1">
      <alignment horizontal="left"/>
    </xf>
    <xf numFmtId="0" fontId="16" fillId="15" borderId="0" xfId="0" applyFont="1" applyFill="1"/>
    <xf numFmtId="0" fontId="16" fillId="15" borderId="9" xfId="0" applyFont="1" applyFill="1" applyBorder="1" applyAlignment="1">
      <alignment horizontal="center"/>
    </xf>
    <xf numFmtId="0" fontId="12" fillId="16" borderId="15" xfId="0" applyFont="1" applyFill="1" applyBorder="1"/>
    <xf numFmtId="0" fontId="12" fillId="16" borderId="0" xfId="0" applyFont="1" applyFill="1" applyAlignment="1">
      <alignment horizontal="left"/>
    </xf>
    <xf numFmtId="0" fontId="12" fillId="16" borderId="0" xfId="0" applyFont="1" applyFill="1"/>
    <xf numFmtId="0" fontId="12" fillId="16" borderId="9" xfId="0" applyFont="1" applyFill="1" applyBorder="1" applyAlignment="1">
      <alignment horizontal="center"/>
    </xf>
    <xf numFmtId="0" fontId="6" fillId="10" borderId="15" xfId="0" applyFont="1" applyFill="1" applyBorder="1"/>
    <xf numFmtId="0" fontId="6" fillId="10" borderId="0" xfId="0" applyFont="1" applyFill="1" applyAlignment="1">
      <alignment horizontal="left"/>
    </xf>
    <xf numFmtId="0" fontId="6" fillId="10" borderId="0" xfId="0" applyFont="1" applyFill="1"/>
    <xf numFmtId="0" fontId="6" fillId="10" borderId="9" xfId="0" applyFont="1" applyFill="1" applyBorder="1" applyAlignment="1">
      <alignment horizontal="center"/>
    </xf>
    <xf numFmtId="0" fontId="6" fillId="8" borderId="15" xfId="0" applyFont="1" applyFill="1" applyBorder="1"/>
    <xf numFmtId="0" fontId="6" fillId="8" borderId="0" xfId="0" applyFont="1" applyFill="1" applyAlignment="1">
      <alignment horizontal="left"/>
    </xf>
    <xf numFmtId="0" fontId="6" fillId="8" borderId="0" xfId="0" applyFont="1" applyFill="1"/>
    <xf numFmtId="0" fontId="6" fillId="8" borderId="9" xfId="0" applyFont="1" applyFill="1" applyBorder="1" applyAlignment="1">
      <alignment horizontal="center"/>
    </xf>
    <xf numFmtId="0" fontId="16" fillId="17" borderId="16" xfId="0" applyFont="1" applyFill="1" applyBorder="1"/>
    <xf numFmtId="0" fontId="16" fillId="17" borderId="17" xfId="0" applyFont="1" applyFill="1" applyBorder="1" applyAlignment="1">
      <alignment horizontal="left"/>
    </xf>
    <xf numFmtId="0" fontId="16" fillId="17" borderId="17" xfId="0" applyFont="1" applyFill="1" applyBorder="1"/>
    <xf numFmtId="0" fontId="16" fillId="17" borderId="9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8" fillId="20" borderId="3" xfId="0" applyFont="1" applyFill="1" applyBorder="1"/>
    <xf numFmtId="0" fontId="8" fillId="19" borderId="6" xfId="0" applyFont="1" applyFill="1" applyBorder="1" applyAlignment="1">
      <alignment horizontal="center"/>
    </xf>
    <xf numFmtId="0" fontId="8" fillId="19" borderId="7" xfId="0" applyFont="1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20" fillId="3" borderId="3" xfId="0" applyFont="1" applyFill="1" applyBorder="1"/>
    <xf numFmtId="0" fontId="0" fillId="3" borderId="3" xfId="0" applyFill="1" applyBorder="1"/>
    <xf numFmtId="0" fontId="8" fillId="20" borderId="0" xfId="0" applyFont="1" applyFill="1" applyAlignment="1">
      <alignment horizontal="left"/>
    </xf>
    <xf numFmtId="0" fontId="20" fillId="3" borderId="2" xfId="0" applyFont="1" applyFill="1" applyBorder="1"/>
    <xf numFmtId="0" fontId="8" fillId="20" borderId="0" xfId="0" applyFont="1" applyFill="1" applyAlignment="1">
      <alignment horizontal="center"/>
    </xf>
    <xf numFmtId="0" fontId="8" fillId="21" borderId="26" xfId="0" applyFont="1" applyFill="1" applyBorder="1" applyAlignment="1">
      <alignment horizontal="center"/>
    </xf>
    <xf numFmtId="0" fontId="8" fillId="21" borderId="27" xfId="0" applyFont="1" applyFill="1" applyBorder="1" applyAlignment="1">
      <alignment horizontal="center"/>
    </xf>
    <xf numFmtId="0" fontId="8" fillId="10" borderId="18" xfId="0" applyFont="1" applyFill="1" applyBorder="1"/>
    <xf numFmtId="0" fontId="20" fillId="3" borderId="22" xfId="0" applyFont="1" applyFill="1" applyBorder="1" applyAlignment="1">
      <alignment horizontal="left"/>
    </xf>
    <xf numFmtId="0" fontId="0" fillId="3" borderId="22" xfId="0" applyFill="1" applyBorder="1"/>
    <xf numFmtId="0" fontId="8" fillId="10" borderId="23" xfId="0" applyFont="1" applyFill="1" applyBorder="1"/>
    <xf numFmtId="0" fontId="8" fillId="10" borderId="25" xfId="0" applyFont="1" applyFill="1" applyBorder="1" applyAlignment="1">
      <alignment horizontal="center"/>
    </xf>
    <xf numFmtId="0" fontId="8" fillId="20" borderId="20" xfId="0" applyFont="1" applyFill="1" applyBorder="1"/>
    <xf numFmtId="0" fontId="8" fillId="20" borderId="25" xfId="0" applyFont="1" applyFill="1" applyBorder="1" applyAlignment="1">
      <alignment horizontal="left"/>
    </xf>
    <xf numFmtId="0" fontId="0" fillId="3" borderId="24" xfId="0" applyFill="1" applyBorder="1"/>
    <xf numFmtId="0" fontId="7" fillId="9" borderId="0" xfId="0" applyFont="1" applyFill="1" applyAlignment="1">
      <alignment horizontal="left"/>
    </xf>
    <xf numFmtId="0" fontId="7" fillId="10" borderId="0" xfId="0" applyFont="1" applyFill="1" applyAlignment="1">
      <alignment horizontal="left"/>
    </xf>
    <xf numFmtId="0" fontId="7" fillId="12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7" fillId="8" borderId="0" xfId="0" applyFont="1" applyFill="1" applyAlignment="1">
      <alignment horizontal="left"/>
    </xf>
    <xf numFmtId="0" fontId="26" fillId="0" borderId="0" xfId="0" applyFont="1"/>
    <xf numFmtId="0" fontId="26" fillId="22" borderId="0" xfId="0" applyFont="1" applyFill="1"/>
    <xf numFmtId="0" fontId="27" fillId="22" borderId="0" xfId="0" applyFont="1" applyFill="1"/>
    <xf numFmtId="6" fontId="26" fillId="0" borderId="0" xfId="0" applyNumberFormat="1" applyFont="1"/>
    <xf numFmtId="0" fontId="28" fillId="3" borderId="20" xfId="0" applyFont="1" applyFill="1" applyBorder="1"/>
    <xf numFmtId="0" fontId="24" fillId="3" borderId="28" xfId="0" applyFont="1" applyFill="1" applyBorder="1" applyAlignment="1">
      <alignment horizontal="left"/>
    </xf>
    <xf numFmtId="0" fontId="25" fillId="3" borderId="3" xfId="0" applyFont="1" applyFill="1" applyBorder="1"/>
    <xf numFmtId="0" fontId="30" fillId="3" borderId="22" xfId="0" applyFont="1" applyFill="1" applyBorder="1" applyAlignment="1">
      <alignment horizontal="left"/>
    </xf>
    <xf numFmtId="0" fontId="29" fillId="10" borderId="0" xfId="0" applyFont="1" applyFill="1" applyAlignment="1">
      <alignment horizontal="center"/>
    </xf>
    <xf numFmtId="0" fontId="20" fillId="16" borderId="29" xfId="0" applyFont="1" applyFill="1" applyBorder="1"/>
    <xf numFmtId="0" fontId="19" fillId="16" borderId="18" xfId="0" applyFont="1" applyFill="1" applyBorder="1"/>
    <xf numFmtId="0" fontId="23" fillId="16" borderId="18" xfId="0" applyFont="1" applyFill="1" applyBorder="1"/>
    <xf numFmtId="0" fontId="19" fillId="16" borderId="23" xfId="0" applyFont="1" applyFill="1" applyBorder="1"/>
    <xf numFmtId="0" fontId="25" fillId="16" borderId="18" xfId="0" applyFont="1" applyFill="1" applyBorder="1"/>
    <xf numFmtId="0" fontId="25" fillId="16" borderId="22" xfId="0" applyFont="1" applyFill="1" applyBorder="1" applyAlignment="1">
      <alignment horizontal="left"/>
    </xf>
    <xf numFmtId="0" fontId="25" fillId="8" borderId="18" xfId="0" applyFont="1" applyFill="1" applyBorder="1"/>
    <xf numFmtId="0" fontId="31" fillId="8" borderId="18" xfId="0" applyFont="1" applyFill="1" applyBorder="1"/>
    <xf numFmtId="0" fontId="25" fillId="8" borderId="23" xfId="0" applyFont="1" applyFill="1" applyBorder="1"/>
    <xf numFmtId="0" fontId="25" fillId="8" borderId="0" xfId="0" applyFont="1" applyFill="1"/>
    <xf numFmtId="0" fontId="25" fillId="8" borderId="25" xfId="0" applyFont="1" applyFill="1" applyBorder="1"/>
    <xf numFmtId="0" fontId="12" fillId="23" borderId="15" xfId="0" applyFont="1" applyFill="1" applyBorder="1"/>
    <xf numFmtId="0" fontId="12" fillId="23" borderId="0" xfId="0" applyFont="1" applyFill="1" applyAlignment="1">
      <alignment horizontal="left"/>
    </xf>
    <xf numFmtId="0" fontId="12" fillId="23" borderId="0" xfId="0" applyFont="1" applyFill="1"/>
    <xf numFmtId="0" fontId="12" fillId="23" borderId="9" xfId="0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20" fillId="16" borderId="22" xfId="0" applyFont="1" applyFill="1" applyBorder="1" applyAlignment="1">
      <alignment horizontal="left"/>
    </xf>
    <xf numFmtId="0" fontId="20" fillId="16" borderId="24" xfId="0" applyFont="1" applyFill="1" applyBorder="1" applyAlignment="1">
      <alignment horizontal="left"/>
    </xf>
    <xf numFmtId="8" fontId="26" fillId="0" borderId="0" xfId="0" applyNumberFormat="1" applyFont="1"/>
    <xf numFmtId="14" fontId="0" fillId="0" borderId="0" xfId="0" applyNumberFormat="1"/>
    <xf numFmtId="17" fontId="32" fillId="24" borderId="30" xfId="0" applyNumberFormat="1" applyFont="1" applyFill="1" applyBorder="1"/>
    <xf numFmtId="0" fontId="33" fillId="24" borderId="30" xfId="0" applyFont="1" applyFill="1" applyBorder="1" applyAlignment="1">
      <alignment horizontal="center" vertical="center"/>
    </xf>
    <xf numFmtId="0" fontId="33" fillId="24" borderId="31" xfId="0" applyFont="1" applyFill="1" applyBorder="1" applyAlignment="1">
      <alignment horizontal="center" vertical="center"/>
    </xf>
    <xf numFmtId="0" fontId="34" fillId="24" borderId="30" xfId="0" applyFont="1" applyFill="1" applyBorder="1"/>
    <xf numFmtId="0" fontId="33" fillId="24" borderId="30" xfId="0" applyFont="1" applyFill="1" applyBorder="1" applyAlignment="1">
      <alignment horizontal="center"/>
    </xf>
    <xf numFmtId="0" fontId="35" fillId="0" borderId="30" xfId="0" applyFont="1" applyBorder="1"/>
    <xf numFmtId="0" fontId="37" fillId="0" borderId="30" xfId="0" applyFont="1" applyBorder="1"/>
    <xf numFmtId="0" fontId="0" fillId="0" borderId="30" xfId="0" applyBorder="1"/>
    <xf numFmtId="1" fontId="35" fillId="25" borderId="30" xfId="0" applyNumberFormat="1" applyFont="1" applyFill="1" applyBorder="1"/>
    <xf numFmtId="0" fontId="35" fillId="6" borderId="30" xfId="0" applyFont="1" applyFill="1" applyBorder="1"/>
    <xf numFmtId="0" fontId="36" fillId="6" borderId="30" xfId="0" applyFont="1" applyFill="1" applyBorder="1" applyAlignment="1">
      <alignment vertical="center"/>
    </xf>
    <xf numFmtId="0" fontId="37" fillId="6" borderId="30" xfId="0" applyFont="1" applyFill="1" applyBorder="1" applyAlignment="1">
      <alignment vertical="center"/>
    </xf>
    <xf numFmtId="0" fontId="37" fillId="6" borderId="30" xfId="0" applyFont="1" applyFill="1" applyBorder="1"/>
    <xf numFmtId="0" fontId="36" fillId="6" borderId="30" xfId="0" applyFont="1" applyFill="1" applyBorder="1"/>
    <xf numFmtId="0" fontId="35" fillId="20" borderId="30" xfId="0" applyFont="1" applyFill="1" applyBorder="1"/>
    <xf numFmtId="0" fontId="0" fillId="20" borderId="30" xfId="0" applyFill="1" applyBorder="1"/>
    <xf numFmtId="0" fontId="35" fillId="26" borderId="30" xfId="0" applyFont="1" applyFill="1" applyBorder="1"/>
    <xf numFmtId="0" fontId="0" fillId="26" borderId="30" xfId="0" applyFill="1" applyBorder="1"/>
    <xf numFmtId="0" fontId="35" fillId="27" borderId="30" xfId="0" applyFont="1" applyFill="1" applyBorder="1"/>
    <xf numFmtId="0" fontId="38" fillId="23" borderId="30" xfId="0" applyFont="1" applyFill="1" applyBorder="1"/>
    <xf numFmtId="0" fontId="35" fillId="23" borderId="30" xfId="0" applyFont="1" applyFill="1" applyBorder="1"/>
    <xf numFmtId="1" fontId="37" fillId="0" borderId="30" xfId="0" applyNumberFormat="1" applyFont="1" applyBorder="1" applyAlignment="1">
      <alignment vertical="center"/>
    </xf>
    <xf numFmtId="0" fontId="35" fillId="28" borderId="32" xfId="0" applyFont="1" applyFill="1" applyBorder="1"/>
    <xf numFmtId="0" fontId="0" fillId="28" borderId="30" xfId="0" applyFill="1" applyBorder="1"/>
    <xf numFmtId="0" fontId="25" fillId="8" borderId="22" xfId="0" applyFont="1" applyFill="1" applyBorder="1"/>
    <xf numFmtId="0" fontId="25" fillId="8" borderId="24" xfId="0" applyFont="1" applyFill="1" applyBorder="1"/>
    <xf numFmtId="0" fontId="31" fillId="16" borderId="22" xfId="0" applyFont="1" applyFill="1" applyBorder="1" applyAlignment="1">
      <alignment horizontal="left"/>
    </xf>
    <xf numFmtId="0" fontId="0" fillId="6" borderId="30" xfId="0" applyFill="1" applyBorder="1"/>
    <xf numFmtId="0" fontId="0" fillId="13" borderId="30" xfId="0" applyFill="1" applyBorder="1"/>
    <xf numFmtId="0" fontId="0" fillId="29" borderId="30" xfId="0" applyFill="1" applyBorder="1"/>
    <xf numFmtId="1" fontId="37" fillId="18" borderId="30" xfId="0" applyNumberFormat="1" applyFont="1" applyFill="1" applyBorder="1" applyAlignment="1">
      <alignment vertical="center"/>
    </xf>
    <xf numFmtId="0" fontId="35" fillId="30" borderId="30" xfId="0" applyFont="1" applyFill="1" applyBorder="1"/>
    <xf numFmtId="0" fontId="37" fillId="30" borderId="30" xfId="0" applyFont="1" applyFill="1" applyBorder="1"/>
    <xf numFmtId="0" fontId="0" fillId="30" borderId="30" xfId="0" applyFill="1" applyBorder="1"/>
    <xf numFmtId="0" fontId="0" fillId="23" borderId="30" xfId="0" applyFill="1" applyBorder="1"/>
    <xf numFmtId="0" fontId="37" fillId="19" borderId="30" xfId="0" applyFont="1" applyFill="1" applyBorder="1"/>
    <xf numFmtId="0" fontId="0" fillId="19" borderId="30" xfId="0" applyFill="1" applyBorder="1"/>
    <xf numFmtId="0" fontId="0" fillId="31" borderId="30" xfId="0" applyFill="1" applyBorder="1"/>
    <xf numFmtId="10" fontId="26" fillId="0" borderId="0" xfId="0" applyNumberFormat="1" applyFont="1"/>
    <xf numFmtId="0" fontId="41" fillId="16" borderId="21" xfId="0" applyFont="1" applyFill="1" applyBorder="1" applyAlignment="1">
      <alignment horizontal="left"/>
    </xf>
    <xf numFmtId="0" fontId="24" fillId="0" borderId="0" xfId="0" applyFont="1"/>
    <xf numFmtId="0" fontId="26" fillId="32" borderId="0" xfId="0" applyFont="1" applyFill="1"/>
    <xf numFmtId="0" fontId="24" fillId="8" borderId="0" xfId="0" applyFont="1" applyFill="1"/>
    <xf numFmtId="0" fontId="7" fillId="5" borderId="10" xfId="0" applyFont="1" applyFill="1" applyBorder="1"/>
    <xf numFmtId="0" fontId="6" fillId="18" borderId="0" xfId="0" applyFont="1" applyFill="1" applyAlignment="1">
      <alignment vertical="center" textRotation="90"/>
    </xf>
    <xf numFmtId="0" fontId="3" fillId="2" borderId="0" xfId="0" applyFont="1" applyFill="1" applyAlignment="1">
      <alignment horizontal="center"/>
    </xf>
    <xf numFmtId="0" fontId="18" fillId="1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1" fillId="0" borderId="15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0" fillId="6" borderId="19" xfId="0" applyFont="1" applyFill="1" applyBorder="1" applyAlignment="1">
      <alignment horizontal="center"/>
    </xf>
    <xf numFmtId="0" fontId="20" fillId="6" borderId="21" xfId="0" applyFont="1" applyFill="1" applyBorder="1" applyAlignment="1">
      <alignment horizontal="center"/>
    </xf>
    <xf numFmtId="0" fontId="40" fillId="13" borderId="6" xfId="0" applyFont="1" applyFill="1" applyBorder="1" applyAlignment="1">
      <alignment horizontal="center"/>
    </xf>
    <xf numFmtId="0" fontId="39" fillId="13" borderId="7" xfId="0" applyFont="1" applyFill="1" applyBorder="1" applyAlignment="1">
      <alignment horizontal="center"/>
    </xf>
    <xf numFmtId="0" fontId="39" fillId="13" borderId="8" xfId="0" applyFont="1" applyFill="1" applyBorder="1" applyAlignment="1">
      <alignment horizontal="center"/>
    </xf>
    <xf numFmtId="0" fontId="9" fillId="9" borderId="6" xfId="0" applyFont="1" applyFill="1" applyBorder="1" applyAlignment="1">
      <alignment horizontal="center"/>
    </xf>
    <xf numFmtId="0" fontId="11" fillId="9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8AE1F2"/>
      <color rgb="FFFFCCCC"/>
      <color rgb="FFD3ACA9"/>
      <color rgb="FFFF9999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n-US"/>
              <a:t>Coroner Stats Regarding Case Involvement 2023-2025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(2)'!$A$4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tint val="58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tint val="5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(2)'!$B$4:$I$4</c:f>
              <c:numCache>
                <c:formatCode>General</c:formatCode>
                <c:ptCount val="8"/>
                <c:pt idx="0">
                  <c:v>426</c:v>
                </c:pt>
                <c:pt idx="1">
                  <c:v>300</c:v>
                </c:pt>
                <c:pt idx="2">
                  <c:v>126</c:v>
                </c:pt>
                <c:pt idx="3">
                  <c:v>173</c:v>
                </c:pt>
                <c:pt idx="4">
                  <c:v>187</c:v>
                </c:pt>
                <c:pt idx="5">
                  <c:v>69</c:v>
                </c:pt>
                <c:pt idx="6">
                  <c:v>66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8-4ADE-858C-12BAEF30E751}"/>
            </c:ext>
          </c:extLst>
        </c:ser>
        <c:ser>
          <c:idx val="1"/>
          <c:order val="1"/>
          <c:tx>
            <c:strRef>
              <c:f>'Sheet1 (2)'!$A$5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86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tint val="86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tint val="8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(2)'!$B$5:$I$5</c:f>
              <c:numCache>
                <c:formatCode>General</c:formatCode>
                <c:ptCount val="8"/>
                <c:pt idx="0">
                  <c:v>455</c:v>
                </c:pt>
                <c:pt idx="1">
                  <c:v>401</c:v>
                </c:pt>
                <c:pt idx="2">
                  <c:v>54</c:v>
                </c:pt>
                <c:pt idx="3">
                  <c:v>278</c:v>
                </c:pt>
                <c:pt idx="4">
                  <c:v>215</c:v>
                </c:pt>
                <c:pt idx="5">
                  <c:v>50</c:v>
                </c:pt>
                <c:pt idx="6">
                  <c:v>88</c:v>
                </c:pt>
                <c:pt idx="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A8-4ADE-858C-12BAEF30E751}"/>
            </c:ext>
          </c:extLst>
        </c:ser>
        <c:ser>
          <c:idx val="2"/>
          <c:order val="2"/>
          <c:tx>
            <c:strRef>
              <c:f>'Sheet1 (2)'!$A$6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(2)'!$B$6:$I$6</c:f>
              <c:numCache>
                <c:formatCode>General</c:formatCode>
                <c:ptCount val="8"/>
                <c:pt idx="0">
                  <c:v>494</c:v>
                </c:pt>
                <c:pt idx="1">
                  <c:v>423</c:v>
                </c:pt>
                <c:pt idx="2">
                  <c:v>71</c:v>
                </c:pt>
                <c:pt idx="3">
                  <c:v>259</c:v>
                </c:pt>
                <c:pt idx="4">
                  <c:v>253</c:v>
                </c:pt>
                <c:pt idx="5">
                  <c:v>75</c:v>
                </c:pt>
                <c:pt idx="6">
                  <c:v>107</c:v>
                </c:pt>
                <c:pt idx="7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A8-4ADE-858C-12BAEF30E751}"/>
            </c:ext>
          </c:extLst>
        </c:ser>
        <c:ser>
          <c:idx val="3"/>
          <c:order val="3"/>
          <c:tx>
            <c:strRef>
              <c:f>'Sheet1 (2)'!$A$7</c:f>
              <c:strCache>
                <c:ptCount val="1"/>
                <c:pt idx="0">
                  <c:v>2026 (1/1-3/30 at 1030am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8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hade val="58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shade val="5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(2)'!$B$7:$I$7</c:f>
              <c:numCache>
                <c:formatCode>General</c:formatCode>
                <c:ptCount val="8"/>
                <c:pt idx="0">
                  <c:v>117</c:v>
                </c:pt>
                <c:pt idx="1">
                  <c:v>95</c:v>
                </c:pt>
                <c:pt idx="2">
                  <c:v>22</c:v>
                </c:pt>
                <c:pt idx="3">
                  <c:v>57</c:v>
                </c:pt>
                <c:pt idx="4">
                  <c:v>55</c:v>
                </c:pt>
                <c:pt idx="5">
                  <c:v>24</c:v>
                </c:pt>
                <c:pt idx="6">
                  <c:v>18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7E-4661-AC79-4813AD504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39092111"/>
        <c:axId val="739094031"/>
      </c:barChart>
      <c:catAx>
        <c:axId val="739092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9094031"/>
        <c:crosses val="autoZero"/>
        <c:auto val="1"/>
        <c:lblAlgn val="ctr"/>
        <c:lblOffset val="100"/>
        <c:noMultiLvlLbl val="0"/>
      </c:catAx>
      <c:valAx>
        <c:axId val="739094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909211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ptos" panose="020B00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Staff Case Load and Accrued Hours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(2)'!$C$52</c:f>
              <c:strCache>
                <c:ptCount val="1"/>
                <c:pt idx="0">
                  <c:v>Britt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(2)'!$B$53:$B$55</c:f>
              <c:strCache>
                <c:ptCount val="3"/>
                <c:pt idx="0">
                  <c:v>Total cases investigated 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'Sheet1 (2)'!$C$53:$C$55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413F-4FB2-8582-D8E508A36412}"/>
            </c:ext>
          </c:extLst>
        </c:ser>
        <c:ser>
          <c:idx val="1"/>
          <c:order val="1"/>
          <c:tx>
            <c:strRef>
              <c:f>'Sheet1 (2)'!$D$52</c:f>
              <c:strCache>
                <c:ptCount val="1"/>
                <c:pt idx="0">
                  <c:v>Caitlyn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(2)'!$B$53:$B$55</c:f>
              <c:strCache>
                <c:ptCount val="3"/>
                <c:pt idx="0">
                  <c:v>Total cases investigated 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'Sheet1 (2)'!$D$53:$D$55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413F-4FB2-8582-D8E508A36412}"/>
            </c:ext>
          </c:extLst>
        </c:ser>
        <c:ser>
          <c:idx val="2"/>
          <c:order val="2"/>
          <c:tx>
            <c:strRef>
              <c:f>'Sheet1 (2)'!$E$52</c:f>
              <c:strCache>
                <c:ptCount val="1"/>
                <c:pt idx="0">
                  <c:v>Romy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(2)'!$B$53:$B$55</c:f>
              <c:strCache>
                <c:ptCount val="3"/>
                <c:pt idx="0">
                  <c:v>Total cases investigated 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'Sheet1 (2)'!$E$53:$E$55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413F-4FB2-8582-D8E508A36412}"/>
            </c:ext>
          </c:extLst>
        </c:ser>
        <c:ser>
          <c:idx val="3"/>
          <c:order val="3"/>
          <c:tx>
            <c:strRef>
              <c:f>'Sheet1 (2)'!$F$52</c:f>
              <c:strCache>
                <c:ptCount val="1"/>
                <c:pt idx="0">
                  <c:v>Georgia (on-call employee)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3F-4FB2-8582-D8E508A3641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3F-4FB2-8582-D8E508A364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(2)'!$B$53:$B$55</c:f>
              <c:strCache>
                <c:ptCount val="3"/>
                <c:pt idx="0">
                  <c:v>Total cases investigated 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'Sheet1 (2)'!$F$53:$F$55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413F-4FB2-8582-D8E508A364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7790800"/>
        <c:axId val="137791280"/>
      </c:barChart>
      <c:catAx>
        <c:axId val="1377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91280"/>
        <c:crosses val="autoZero"/>
        <c:auto val="1"/>
        <c:lblAlgn val="ctr"/>
        <c:lblOffset val="100"/>
        <c:noMultiLvlLbl val="0"/>
      </c:catAx>
      <c:valAx>
        <c:axId val="13779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Coroner Stats 2022-2025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(2)'!$B$59</c:f>
              <c:strCache>
                <c:ptCount val="1"/>
                <c:pt idx="0">
                  <c:v>Total cases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'Sheet1 (2)'!$C$58:$F$58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'Sheet1 (2)'!$C$59:$F$59</c:f>
              <c:numCache>
                <c:formatCode>General</c:formatCode>
                <c:ptCount val="4"/>
                <c:pt idx="0">
                  <c:v>454</c:v>
                </c:pt>
                <c:pt idx="1">
                  <c:v>426</c:v>
                </c:pt>
                <c:pt idx="2">
                  <c:v>455</c:v>
                </c:pt>
                <c:pt idx="3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B-4288-8923-DC909E4BF5CC}"/>
            </c:ext>
          </c:extLst>
        </c:ser>
        <c:ser>
          <c:idx val="1"/>
          <c:order val="1"/>
          <c:tx>
            <c:strRef>
              <c:f>'Sheet1 (2)'!$B$60</c:f>
              <c:strCache>
                <c:ptCount val="1"/>
                <c:pt idx="0">
                  <c:v>total over age 65+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'Sheet1 (2)'!$C$58:$F$58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'Sheet1 (2)'!$C$60:$F$60</c:f>
              <c:numCache>
                <c:formatCode>General</c:formatCode>
                <c:ptCount val="4"/>
                <c:pt idx="0">
                  <c:v>294</c:v>
                </c:pt>
                <c:pt idx="1">
                  <c:v>260</c:v>
                </c:pt>
                <c:pt idx="2">
                  <c:v>273</c:v>
                </c:pt>
                <c:pt idx="3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5B-4288-8923-DC909E4BF5CC}"/>
            </c:ext>
          </c:extLst>
        </c:ser>
        <c:ser>
          <c:idx val="2"/>
          <c:order val="2"/>
          <c:tx>
            <c:strRef>
              <c:f>'Sheet1 (2)'!$B$61</c:f>
              <c:strCache>
                <c:ptCount val="1"/>
                <c:pt idx="0">
                  <c:v>total non-natural deaths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'Sheet1 (2)'!$C$58:$F$58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'Sheet1 (2)'!$C$61:$F$61</c:f>
              <c:numCache>
                <c:formatCode>General</c:formatCode>
                <c:ptCount val="4"/>
                <c:pt idx="0">
                  <c:v>161</c:v>
                </c:pt>
                <c:pt idx="1">
                  <c:v>146</c:v>
                </c:pt>
                <c:pt idx="2">
                  <c:v>162</c:v>
                </c:pt>
                <c:pt idx="3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5B-4288-8923-DC909E4BF5CC}"/>
            </c:ext>
          </c:extLst>
        </c:ser>
        <c:ser>
          <c:idx val="3"/>
          <c:order val="3"/>
          <c:tx>
            <c:strRef>
              <c:f>'Sheet1 (2)'!$B$62</c:f>
              <c:strCache>
                <c:ptCount val="1"/>
                <c:pt idx="0">
                  <c:v>total indigent cases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'Sheet1 (2)'!$C$58:$F$58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'Sheet1 (2)'!$C$62:$F$62</c:f>
              <c:numCache>
                <c:formatCode>General</c:formatCode>
                <c:ptCount val="4"/>
                <c:pt idx="0">
                  <c:v>9</c:v>
                </c:pt>
                <c:pt idx="1">
                  <c:v>16</c:v>
                </c:pt>
                <c:pt idx="2">
                  <c:v>11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5B-4288-8923-DC909E4B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7483151"/>
        <c:axId val="1107483631"/>
      </c:barChart>
      <c:catAx>
        <c:axId val="1107483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483631"/>
        <c:crosses val="autoZero"/>
        <c:auto val="1"/>
        <c:lblAlgn val="ctr"/>
        <c:lblOffset val="100"/>
        <c:noMultiLvlLbl val="0"/>
      </c:catAx>
      <c:valAx>
        <c:axId val="1107483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48315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>
                <a:latin typeface="+mj-lt"/>
              </a:rPr>
              <a:t>2026 Call Times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C9C-4312-B8E4-E10C498B6023}"/>
              </c:ext>
            </c:extLst>
          </c:dPt>
          <c:dPt>
            <c:idx val="4"/>
            <c:invertIfNegative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536-45E5-83A1-CC1772A93F4E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296-4783-BC32-89F7AB15C5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(2)'!$A$10:$F$10</c:f>
              <c:strCache>
                <c:ptCount val="6"/>
                <c:pt idx="0">
                  <c:v>midnight-8am </c:v>
                </c:pt>
                <c:pt idx="1">
                  <c:v>8am-4pm</c:v>
                </c:pt>
                <c:pt idx="2">
                  <c:v>4pm-midnight </c:v>
                </c:pt>
                <c:pt idx="3">
                  <c:v>6pm-8am (on-call coverage)</c:v>
                </c:pt>
                <c:pt idx="4">
                  <c:v>Unattended death with no response</c:v>
                </c:pt>
                <c:pt idx="5">
                  <c:v>scene response</c:v>
                </c:pt>
              </c:strCache>
            </c:strRef>
          </c:cat>
          <c:val>
            <c:numRef>
              <c:f>'Sheet1 (2)'!$A$11:$F$11</c:f>
              <c:numCache>
                <c:formatCode>General</c:formatCode>
                <c:ptCount val="6"/>
                <c:pt idx="0">
                  <c:v>15</c:v>
                </c:pt>
                <c:pt idx="1">
                  <c:v>70</c:v>
                </c:pt>
                <c:pt idx="2">
                  <c:v>33</c:v>
                </c:pt>
                <c:pt idx="3">
                  <c:v>37</c:v>
                </c:pt>
                <c:pt idx="4">
                  <c:v>30</c:v>
                </c:pt>
                <c:pt idx="5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9C-4312-B8E4-E10C498B60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08611695"/>
        <c:axId val="1308612175"/>
      </c:barChart>
      <c:catAx>
        <c:axId val="1308611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308612175"/>
        <c:crosses val="autoZero"/>
        <c:auto val="1"/>
        <c:lblAlgn val="ctr"/>
        <c:lblOffset val="100"/>
        <c:noMultiLvlLbl val="0"/>
      </c:catAx>
      <c:valAx>
        <c:axId val="130861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8611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sz="1200" b="0">
                <a:latin typeface="+mj-lt"/>
              </a:rPr>
              <a:t>Autopsy Services and County Reimbursement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'Sheet1 (2)'!$C$68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'Sheet1 (2)'!$B$69:$B$71</c:f>
              <c:strCache>
                <c:ptCount val="3"/>
                <c:pt idx="0">
                  <c:v>Total Spent on Autopsy Services</c:v>
                </c:pt>
                <c:pt idx="1">
                  <c:v>Total Spent on Professional Services</c:v>
                </c:pt>
                <c:pt idx="2">
                  <c:v>Total Reimbursement from State</c:v>
                </c:pt>
              </c:strCache>
            </c:strRef>
          </c:cat>
          <c:val>
            <c:numRef>
              <c:f>'Sheet1 (2)'!$C$69:$C$71</c:f>
              <c:numCache>
                <c:formatCode>"$"#,##0.00_);[Red]\("$"#,##0.00\)</c:formatCode>
                <c:ptCount val="3"/>
                <c:pt idx="0">
                  <c:v>125599.7</c:v>
                </c:pt>
                <c:pt idx="1">
                  <c:v>3042.5</c:v>
                </c:pt>
                <c:pt idx="2">
                  <c:v>50239.88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3-4AA7-931C-C995214248CD}"/>
            </c:ext>
          </c:extLst>
        </c:ser>
        <c:ser>
          <c:idx val="1"/>
          <c:order val="1"/>
          <c:tx>
            <c:strRef>
              <c:f>'Sheet1 (2)'!$D$68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'Sheet1 (2)'!$B$69:$B$71</c:f>
              <c:strCache>
                <c:ptCount val="3"/>
                <c:pt idx="0">
                  <c:v>Total Spent on Autopsy Services</c:v>
                </c:pt>
                <c:pt idx="1">
                  <c:v>Total Spent on Professional Services</c:v>
                </c:pt>
                <c:pt idx="2">
                  <c:v>Total Reimbursement from State</c:v>
                </c:pt>
              </c:strCache>
            </c:strRef>
          </c:cat>
          <c:val>
            <c:numRef>
              <c:f>'Sheet1 (2)'!$D$69:$D$71</c:f>
              <c:numCache>
                <c:formatCode>"$"#,##0.00_);[Red]\("$"#,##0.00\)</c:formatCode>
                <c:ptCount val="3"/>
                <c:pt idx="0">
                  <c:v>115560.02</c:v>
                </c:pt>
                <c:pt idx="1">
                  <c:v>4629.24</c:v>
                </c:pt>
                <c:pt idx="2">
                  <c:v>50107.99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03-4AA7-931C-C995214248CD}"/>
            </c:ext>
          </c:extLst>
        </c:ser>
        <c:ser>
          <c:idx val="2"/>
          <c:order val="2"/>
          <c:tx>
            <c:strRef>
              <c:f>'Sheet1 (2)'!$E$68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'Sheet1 (2)'!$B$69:$B$71</c:f>
              <c:strCache>
                <c:ptCount val="3"/>
                <c:pt idx="0">
                  <c:v>Total Spent on Autopsy Services</c:v>
                </c:pt>
                <c:pt idx="1">
                  <c:v>Total Spent on Professional Services</c:v>
                </c:pt>
                <c:pt idx="2">
                  <c:v>Total Reimbursement from State</c:v>
                </c:pt>
              </c:strCache>
            </c:strRef>
          </c:cat>
          <c:val>
            <c:numRef>
              <c:f>'Sheet1 (2)'!$E$69:$E$71</c:f>
              <c:numCache>
                <c:formatCode>"$"#,##0.00_);[Red]\("$"#,##0.00\)</c:formatCode>
                <c:ptCount val="3"/>
                <c:pt idx="0">
                  <c:v>141055.49</c:v>
                </c:pt>
                <c:pt idx="1">
                  <c:v>6681.81</c:v>
                </c:pt>
                <c:pt idx="2">
                  <c:v>59182.57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03-4AA7-931C-C99521424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2754495"/>
        <c:axId val="1032754975"/>
        <c:axId val="0"/>
      </c:bar3DChart>
      <c:catAx>
        <c:axId val="1032754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754975"/>
        <c:crosses val="autoZero"/>
        <c:auto val="1"/>
        <c:lblAlgn val="ctr"/>
        <c:lblOffset val="100"/>
        <c:noMultiLvlLbl val="0"/>
      </c:catAx>
      <c:valAx>
        <c:axId val="1032754975"/>
        <c:scaling>
          <c:orientation val="minMax"/>
          <c:max val="15000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03275449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County Indigent Cremations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'Sheet1 (2)'!$C$87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'Sheet1 (2)'!$B$88:$B$90</c:f>
              <c:strCache>
                <c:ptCount val="3"/>
                <c:pt idx="0">
                  <c:v>County Indigent Cremations </c:v>
                </c:pt>
                <c:pt idx="1">
                  <c:v>County Paid for Cremation</c:v>
                </c:pt>
                <c:pt idx="2">
                  <c:v>Claimed Cremains </c:v>
                </c:pt>
              </c:strCache>
            </c:strRef>
          </c:cat>
          <c:val>
            <c:numRef>
              <c:f>'Sheet1 (2)'!$C$88:$C$90</c:f>
              <c:numCache>
                <c:formatCode>General</c:formatCode>
                <c:ptCount val="3"/>
                <c:pt idx="0">
                  <c:v>11</c:v>
                </c:pt>
                <c:pt idx="1">
                  <c:v>8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6-4D93-A6E5-99FD9E5C2F5A}"/>
            </c:ext>
          </c:extLst>
        </c:ser>
        <c:ser>
          <c:idx val="1"/>
          <c:order val="1"/>
          <c:tx>
            <c:strRef>
              <c:f>'Sheet1 (2)'!$D$87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'Sheet1 (2)'!$B$88:$B$90</c:f>
              <c:strCache>
                <c:ptCount val="3"/>
                <c:pt idx="0">
                  <c:v>County Indigent Cremations </c:v>
                </c:pt>
                <c:pt idx="1">
                  <c:v>County Paid for Cremation</c:v>
                </c:pt>
                <c:pt idx="2">
                  <c:v>Claimed Cremains </c:v>
                </c:pt>
              </c:strCache>
            </c:strRef>
          </c:cat>
          <c:val>
            <c:numRef>
              <c:f>'Sheet1 (2)'!$D$88:$D$90</c:f>
              <c:numCache>
                <c:formatCode>General</c:formatCode>
                <c:ptCount val="3"/>
                <c:pt idx="0">
                  <c:v>8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6-4D93-A6E5-99FD9E5C2F5A}"/>
            </c:ext>
          </c:extLst>
        </c:ser>
        <c:ser>
          <c:idx val="2"/>
          <c:order val="2"/>
          <c:tx>
            <c:strRef>
              <c:f>'Sheet1 (2)'!$E$87</c:f>
              <c:strCache>
                <c:ptCount val="1"/>
                <c:pt idx="0">
                  <c:v>2026 (Jan-Feb 15)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26-4D93-A6E5-99FD9E5C2F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'Sheet1 (2)'!$B$88:$B$90</c:f>
              <c:strCache>
                <c:ptCount val="3"/>
                <c:pt idx="0">
                  <c:v>County Indigent Cremations </c:v>
                </c:pt>
                <c:pt idx="1">
                  <c:v>County Paid for Cremation</c:v>
                </c:pt>
                <c:pt idx="2">
                  <c:v>Claimed Cremains </c:v>
                </c:pt>
              </c:strCache>
            </c:strRef>
          </c:cat>
          <c:val>
            <c:numRef>
              <c:f>'Sheet1 (2)'!$E$88:$E$90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26-4D93-A6E5-99FD9E5C2F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13415887"/>
        <c:axId val="613428847"/>
        <c:axId val="0"/>
      </c:bar3DChart>
      <c:catAx>
        <c:axId val="6134158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613428847"/>
        <c:crosses val="autoZero"/>
        <c:auto val="1"/>
        <c:lblAlgn val="ctr"/>
        <c:lblOffset val="100"/>
        <c:noMultiLvlLbl val="0"/>
      </c:catAx>
      <c:valAx>
        <c:axId val="61342884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;[Red]0" sourceLinked="0"/>
        <c:majorTickMark val="none"/>
        <c:minorTickMark val="none"/>
        <c:tickLblPos val="nextTo"/>
        <c:crossAx val="613415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'Sheet1 (2)'!$I$99:$I$104</c:f>
              <c:strCache>
                <c:ptCount val="6"/>
                <c:pt idx="0">
                  <c:v>Total Cornea Referrals in Skagit County</c:v>
                </c:pt>
                <c:pt idx="1">
                  <c:v>Total Cornea Referrals from Coroner's Office</c:v>
                </c:pt>
                <c:pt idx="2">
                  <c:v>Total Cornea Donors in Skagit County</c:v>
                </c:pt>
                <c:pt idx="3">
                  <c:v>Total Cornea Donors from Coroner's Office</c:v>
                </c:pt>
                <c:pt idx="4">
                  <c:v>Total Tissue Referrals for Coroner's Office</c:v>
                </c:pt>
                <c:pt idx="5">
                  <c:v>Total Donors from Coroner's Office</c:v>
                </c:pt>
              </c:strCache>
            </c:strRef>
          </c:cat>
          <c:val>
            <c:numRef>
              <c:f>'Sheet1 (2)'!$J$99:$J$104</c:f>
              <c:numCache>
                <c:formatCode>General</c:formatCode>
                <c:ptCount val="6"/>
                <c:pt idx="0">
                  <c:v>658</c:v>
                </c:pt>
                <c:pt idx="1">
                  <c:v>192</c:v>
                </c:pt>
                <c:pt idx="2">
                  <c:v>70</c:v>
                </c:pt>
                <c:pt idx="3">
                  <c:v>27</c:v>
                </c:pt>
                <c:pt idx="4">
                  <c:v>196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9-4975-8DD1-063E770D4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4808607"/>
        <c:axId val="794809567"/>
      </c:barChart>
      <c:catAx>
        <c:axId val="794808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809567"/>
        <c:crosses val="autoZero"/>
        <c:auto val="1"/>
        <c:lblAlgn val="ctr"/>
        <c:lblOffset val="100"/>
        <c:noMultiLvlLbl val="0"/>
      </c:catAx>
      <c:valAx>
        <c:axId val="794809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808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latin typeface="+mj-lt"/>
              </a:rPr>
              <a:t>2025 Cornea Donation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5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5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C86-40E4-90F4-455F3C43EF3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8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8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8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C86-40E4-90F4-455F3C43EF3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8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8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8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C86-40E4-90F4-455F3C43EF3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5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5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C86-40E4-90F4-455F3C43EF3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5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5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873-4DC6-8B39-49DB0778EED0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73-4DC6-8B39-49DB0778EE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2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'Sheet1 (2)'!$C$103:$F$103</c:f>
              <c:strCache>
                <c:ptCount val="4"/>
                <c:pt idx="0">
                  <c:v>Total Referrals Skagit County</c:v>
                </c:pt>
                <c:pt idx="1">
                  <c:v>Total Referrals for Coroner's Office</c:v>
                </c:pt>
                <c:pt idx="2">
                  <c:v>Total Donors</c:v>
                </c:pt>
                <c:pt idx="3">
                  <c:v>Total Donors from Coroner's Office</c:v>
                </c:pt>
              </c:strCache>
            </c:strRef>
          </c:cat>
          <c:val>
            <c:numRef>
              <c:f>'Sheet1 (2)'!$C$104:$F$104</c:f>
              <c:numCache>
                <c:formatCode>General</c:formatCode>
                <c:ptCount val="4"/>
                <c:pt idx="0">
                  <c:v>658</c:v>
                </c:pt>
                <c:pt idx="1">
                  <c:v>192</c:v>
                </c:pt>
                <c:pt idx="2">
                  <c:v>70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DC6-8B39-49DB0778EED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latin typeface="+mj-lt"/>
              </a:rPr>
              <a:t>2025</a:t>
            </a:r>
            <a:r>
              <a:rPr lang="en-US" b="0" baseline="0">
                <a:latin typeface="+mj-lt"/>
              </a:rPr>
              <a:t> Coroner Office and Tissue Donation</a:t>
            </a:r>
            <a:endParaRPr lang="en-US" b="0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tint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tint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9BD-4D90-B851-E5620CA9B56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9BD-4D90-B851-E5620CA9B56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hade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shade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9BD-4D90-B851-E5620CA9B56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shade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hade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shade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59C3-4655-8867-F38A378631A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C3-4655-8867-F38A378631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'Sheet1 (2)'!$B$106:$D$106</c:f>
              <c:strCache>
                <c:ptCount val="3"/>
                <c:pt idx="0">
                  <c:v>Total Coroner Cases</c:v>
                </c:pt>
                <c:pt idx="1">
                  <c:v>Total Referrals</c:v>
                </c:pt>
                <c:pt idx="2">
                  <c:v>Tissue Donors</c:v>
                </c:pt>
              </c:strCache>
            </c:strRef>
          </c:cat>
          <c:val>
            <c:numRef>
              <c:f>'Sheet1 (2)'!$B$107:$D$107</c:f>
              <c:numCache>
                <c:formatCode>General</c:formatCode>
                <c:ptCount val="3"/>
                <c:pt idx="0">
                  <c:v>494</c:v>
                </c:pt>
                <c:pt idx="1">
                  <c:v>196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D-4D90-B851-E5620CA9B56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1285087</xdr:colOff>
      <xdr:row>0</xdr:row>
      <xdr:rowOff>171450</xdr:rowOff>
    </xdr:from>
    <xdr:to>
      <xdr:col>1</xdr:col>
      <xdr:colOff>2205990</xdr:colOff>
      <xdr:row>4</xdr:row>
      <xdr:rowOff>148809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4C3E6C-D862-4685-A8C5-26BD941D1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0887" y="171450"/>
          <a:ext cx="915188" cy="9546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12</xdr:col>
      <xdr:colOff>57150</xdr:colOff>
      <xdr:row>28</xdr:row>
      <xdr:rowOff>38100</xdr:rowOff>
    </xdr:from>
    <xdr:to>
      <xdr:col>13</xdr:col>
      <xdr:colOff>565785</xdr:colOff>
      <xdr:row>34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EE2D6E-F14D-4F24-AC26-3572FDB2E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6975" y="5943600"/>
          <a:ext cx="1181100" cy="11811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342899</xdr:colOff>
      <xdr:row>2</xdr:row>
      <xdr:rowOff>4761</xdr:rowOff>
    </xdr:from>
    <xdr:to>
      <xdr:col>21</xdr:col>
      <xdr:colOff>266700</xdr:colOff>
      <xdr:row>20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C2E20A-EF38-4946-879B-3FD1906CD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347662</xdr:colOff>
      <xdr:row>34</xdr:row>
      <xdr:rowOff>128587</xdr:rowOff>
    </xdr:from>
    <xdr:to>
      <xdr:col>21</xdr:col>
      <xdr:colOff>42862</xdr:colOff>
      <xdr:row>49</xdr:row>
      <xdr:rowOff>14287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268ADB-E5F1-4A70-8D0A-D52C654AE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376236</xdr:colOff>
      <xdr:row>53</xdr:row>
      <xdr:rowOff>185737</xdr:rowOff>
    </xdr:from>
    <xdr:to>
      <xdr:col>20</xdr:col>
      <xdr:colOff>361950</xdr:colOff>
      <xdr:row>69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D239B5E-5CAC-4405-81EB-894F7EA74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1204912</xdr:colOff>
      <xdr:row>11</xdr:row>
      <xdr:rowOff>166687</xdr:rowOff>
    </xdr:from>
    <xdr:to>
      <xdr:col>9</xdr:col>
      <xdr:colOff>33337</xdr:colOff>
      <xdr:row>26</xdr:row>
      <xdr:rowOff>52387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4278211-9208-4614-BE2E-45B7D6F9E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61910</xdr:colOff>
      <xdr:row>70</xdr:row>
      <xdr:rowOff>14286</xdr:rowOff>
    </xdr:from>
    <xdr:to>
      <xdr:col>21</xdr:col>
      <xdr:colOff>171449</xdr:colOff>
      <xdr:row>83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E164255-68A1-17C9-E764-EB01C3F5D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347662</xdr:colOff>
      <xdr:row>70</xdr:row>
      <xdr:rowOff>80962</xdr:rowOff>
    </xdr:from>
    <xdr:to>
      <xdr:col>10</xdr:col>
      <xdr:colOff>623887</xdr:colOff>
      <xdr:row>84</xdr:row>
      <xdr:rowOff>157162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F4166E-E51F-4478-E332-9450A0A06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176212</xdr:colOff>
      <xdr:row>82</xdr:row>
      <xdr:rowOff>119062</xdr:rowOff>
    </xdr:from>
    <xdr:to>
      <xdr:col>15</xdr:col>
      <xdr:colOff>633412</xdr:colOff>
      <xdr:row>97</xdr:row>
      <xdr:rowOff>4762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D3047E-CB03-C96E-3291-24650FA2E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66675</xdr:colOff>
      <xdr:row>86</xdr:row>
      <xdr:rowOff>52387</xdr:rowOff>
    </xdr:from>
    <xdr:to>
      <xdr:col>10</xdr:col>
      <xdr:colOff>342900</xdr:colOff>
      <xdr:row>100</xdr:row>
      <xdr:rowOff>128587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A9C54D0-1A52-58C9-8C07-8F6D9F893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247650</xdr:colOff>
      <xdr:row>85</xdr:row>
      <xdr:rowOff>109537</xdr:rowOff>
    </xdr:from>
    <xdr:to>
      <xdr:col>17</xdr:col>
      <xdr:colOff>19050</xdr:colOff>
      <xdr:row>99</xdr:row>
      <xdr:rowOff>185737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8980CC4-8BD3-EE23-F20C-72CF5A84C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 Light-Constantia">
      <a:majorFont>
        <a:latin typeface="Calibri Light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onstantia" panose="02030602050306030303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86D2F-FE4A-4B97-B6B0-889C9E3E754C}">
  <sheetPr>
    <pageSetUpPr fitToPage="1"/>
  </sheetPr>
  <dimension ref="A2:R48"/>
  <sheetViews>
    <sheetView tabSelected="1" workbookViewId="0">
      <selection activeCell="B6" sqref="B6"/>
    </sheetView>
  </sheetViews>
  <sheetFormatPr defaultRowHeight="14.5" x14ac:dyDescent="0.35"/>
  <cols>
    <col min="2" max="2" width="30.5" customWidth="1"/>
    <col min="4" max="4" width="7.58203125" customWidth="1"/>
    <col min="6" max="6" width="9.58203125" customWidth="1"/>
    <col min="12" max="12" width="10.5" customWidth="1"/>
  </cols>
  <sheetData>
    <row r="2" spans="1:15" ht="25.5" x14ac:dyDescent="0.75">
      <c r="C2" s="176" t="s">
        <v>0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5" ht="21" customHeight="1" x14ac:dyDescent="0.35">
      <c r="F3" s="178" t="s">
        <v>86</v>
      </c>
      <c r="G3" s="178"/>
      <c r="H3" s="178"/>
      <c r="I3" s="178"/>
      <c r="J3" s="178"/>
    </row>
    <row r="4" spans="1:15" ht="15" customHeight="1" thickBot="1" x14ac:dyDescent="0.4">
      <c r="F4" s="178"/>
      <c r="G4" s="178"/>
      <c r="H4" s="178"/>
      <c r="I4" s="178"/>
      <c r="J4" s="178"/>
    </row>
    <row r="5" spans="1:15" ht="16.5" thickTop="1" thickBot="1" x14ac:dyDescent="0.4">
      <c r="B5" s="3"/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87</v>
      </c>
      <c r="O5" s="5" t="s">
        <v>12</v>
      </c>
    </row>
    <row r="6" spans="1:15" ht="16.5" customHeight="1" thickTop="1" thickBot="1" x14ac:dyDescent="0.4">
      <c r="A6" s="175" t="s">
        <v>39</v>
      </c>
      <c r="B6" s="174" t="s">
        <v>158</v>
      </c>
      <c r="C6" s="6">
        <v>29</v>
      </c>
      <c r="D6" s="6">
        <v>36</v>
      </c>
      <c r="E6" s="6">
        <v>30</v>
      </c>
      <c r="F6" s="6"/>
      <c r="G6" s="6"/>
      <c r="H6" s="6"/>
      <c r="I6" s="6"/>
      <c r="J6" s="6"/>
      <c r="K6" s="6"/>
      <c r="L6" s="6"/>
      <c r="M6" s="6"/>
      <c r="N6" s="7"/>
      <c r="O6" s="8">
        <f t="shared" ref="O6:O25" si="0">SUM(C6:N6)</f>
        <v>95</v>
      </c>
    </row>
    <row r="7" spans="1:15" ht="16" thickTop="1" x14ac:dyDescent="0.35">
      <c r="A7" s="175"/>
      <c r="B7" s="9" t="s">
        <v>13</v>
      </c>
      <c r="C7" s="10">
        <v>15</v>
      </c>
      <c r="D7" s="10">
        <v>21</v>
      </c>
      <c r="E7" s="10">
        <v>21</v>
      </c>
      <c r="F7" s="10"/>
      <c r="G7" s="10"/>
      <c r="H7" s="10"/>
      <c r="I7" s="10"/>
      <c r="J7" s="10"/>
      <c r="K7" s="10"/>
      <c r="L7" s="10"/>
      <c r="M7" s="10"/>
      <c r="N7" s="9"/>
      <c r="O7" s="11">
        <f t="shared" si="0"/>
        <v>57</v>
      </c>
    </row>
    <row r="8" spans="1:15" ht="15.5" x14ac:dyDescent="0.35">
      <c r="A8" s="175"/>
      <c r="B8" s="12" t="s">
        <v>14</v>
      </c>
      <c r="C8" s="13">
        <v>13</v>
      </c>
      <c r="D8" s="13">
        <v>21</v>
      </c>
      <c r="E8" s="13">
        <v>20</v>
      </c>
      <c r="F8" s="13"/>
      <c r="G8" s="13"/>
      <c r="H8" s="13"/>
      <c r="I8" s="13"/>
      <c r="J8" s="13"/>
      <c r="K8" s="13"/>
      <c r="L8" s="13"/>
      <c r="M8" s="13"/>
      <c r="N8" s="12"/>
      <c r="O8" s="14">
        <f t="shared" si="0"/>
        <v>54</v>
      </c>
    </row>
    <row r="9" spans="1:15" ht="15.5" x14ac:dyDescent="0.35">
      <c r="A9" s="175"/>
      <c r="B9" s="15" t="s">
        <v>15</v>
      </c>
      <c r="C9" s="16">
        <v>30</v>
      </c>
      <c r="D9" s="16">
        <v>28</v>
      </c>
      <c r="E9" s="16">
        <v>19</v>
      </c>
      <c r="F9" s="16"/>
      <c r="G9" s="16"/>
      <c r="H9" s="16"/>
      <c r="I9" s="16"/>
      <c r="J9" s="16"/>
      <c r="K9" s="16"/>
      <c r="L9" s="16"/>
      <c r="M9" s="16"/>
      <c r="N9" s="17"/>
      <c r="O9" s="18">
        <f t="shared" si="0"/>
        <v>77</v>
      </c>
    </row>
    <row r="10" spans="1:15" ht="15.5" x14ac:dyDescent="0.35">
      <c r="A10" s="175"/>
      <c r="B10" s="19" t="s">
        <v>16</v>
      </c>
      <c r="C10" s="20">
        <v>8</v>
      </c>
      <c r="D10" s="20">
        <v>5</v>
      </c>
      <c r="E10" s="20">
        <v>3</v>
      </c>
      <c r="F10" s="20"/>
      <c r="G10" s="20"/>
      <c r="H10" s="20"/>
      <c r="I10" s="20"/>
      <c r="J10" s="20"/>
      <c r="K10" s="20"/>
      <c r="L10" s="20"/>
      <c r="M10" s="97"/>
      <c r="N10" s="21"/>
      <c r="O10" s="22">
        <f t="shared" si="0"/>
        <v>16</v>
      </c>
    </row>
    <row r="11" spans="1:15" ht="15.5" x14ac:dyDescent="0.35">
      <c r="A11" s="175"/>
      <c r="B11" s="23" t="s">
        <v>17</v>
      </c>
      <c r="C11" s="24">
        <v>0</v>
      </c>
      <c r="D11" s="24">
        <v>0</v>
      </c>
      <c r="E11" s="24">
        <v>1</v>
      </c>
      <c r="F11" s="24"/>
      <c r="G11" s="24"/>
      <c r="H11" s="24"/>
      <c r="I11" s="24"/>
      <c r="J11" s="24"/>
      <c r="K11" s="24"/>
      <c r="L11" s="24"/>
      <c r="M11" s="24"/>
      <c r="N11" s="25"/>
      <c r="O11" s="26">
        <f t="shared" si="0"/>
        <v>1</v>
      </c>
    </row>
    <row r="12" spans="1:15" ht="15.5" x14ac:dyDescent="0.35">
      <c r="A12" s="175"/>
      <c r="B12" s="27" t="s">
        <v>18</v>
      </c>
      <c r="C12" s="28">
        <v>0</v>
      </c>
      <c r="D12" s="28">
        <v>0</v>
      </c>
      <c r="E12" s="28">
        <v>1</v>
      </c>
      <c r="F12" s="28"/>
      <c r="G12" s="28"/>
      <c r="H12" s="28"/>
      <c r="I12" s="28"/>
      <c r="J12" s="28"/>
      <c r="K12" s="28"/>
      <c r="L12" s="28"/>
      <c r="M12" s="28"/>
      <c r="N12" s="29"/>
      <c r="O12" s="30">
        <f t="shared" si="0"/>
        <v>1</v>
      </c>
    </row>
    <row r="13" spans="1:15" ht="15.5" x14ac:dyDescent="0.35">
      <c r="A13" s="175"/>
      <c r="B13" s="31" t="s">
        <v>19</v>
      </c>
      <c r="C13" s="32">
        <v>0</v>
      </c>
      <c r="D13" s="32">
        <v>0</v>
      </c>
      <c r="E13" s="32">
        <v>0</v>
      </c>
      <c r="F13" s="32"/>
      <c r="G13" s="32"/>
      <c r="H13" s="32"/>
      <c r="I13" s="32"/>
      <c r="J13" s="32"/>
      <c r="K13" s="32"/>
      <c r="L13" s="32"/>
      <c r="M13" s="99"/>
      <c r="N13" s="33"/>
      <c r="O13" s="34">
        <f t="shared" si="0"/>
        <v>0</v>
      </c>
    </row>
    <row r="14" spans="1:15" ht="15.5" x14ac:dyDescent="0.35">
      <c r="A14" s="175"/>
      <c r="B14" s="35" t="s">
        <v>20</v>
      </c>
      <c r="C14" s="36">
        <v>1</v>
      </c>
      <c r="D14" s="36">
        <v>10</v>
      </c>
      <c r="E14" s="36">
        <v>10</v>
      </c>
      <c r="F14" s="36"/>
      <c r="G14" s="36"/>
      <c r="H14" s="36"/>
      <c r="I14" s="36"/>
      <c r="J14" s="36"/>
      <c r="K14" s="36"/>
      <c r="L14" s="36"/>
      <c r="M14" s="36"/>
      <c r="N14" s="37"/>
      <c r="O14" s="11">
        <f t="shared" si="0"/>
        <v>21</v>
      </c>
    </row>
    <row r="15" spans="1:15" ht="15.5" x14ac:dyDescent="0.35">
      <c r="A15" s="175"/>
      <c r="B15" s="38" t="s">
        <v>21</v>
      </c>
      <c r="C15" s="39">
        <v>4</v>
      </c>
      <c r="D15" s="39">
        <v>11</v>
      </c>
      <c r="E15" s="39">
        <v>9</v>
      </c>
      <c r="F15" s="39"/>
      <c r="G15" s="39"/>
      <c r="H15" s="39"/>
      <c r="I15" s="39"/>
      <c r="J15" s="39"/>
      <c r="K15" s="39"/>
      <c r="L15" s="39"/>
      <c r="M15" s="39"/>
      <c r="N15" s="38"/>
      <c r="O15" s="40">
        <f t="shared" si="0"/>
        <v>24</v>
      </c>
    </row>
    <row r="16" spans="1:15" ht="15.5" x14ac:dyDescent="0.35">
      <c r="A16" s="175"/>
      <c r="B16" s="41" t="s">
        <v>22</v>
      </c>
      <c r="C16" s="42">
        <v>6</v>
      </c>
      <c r="D16" s="42">
        <v>3</v>
      </c>
      <c r="E16" s="42">
        <v>9</v>
      </c>
      <c r="F16" s="42"/>
      <c r="G16" s="42"/>
      <c r="H16" s="42"/>
      <c r="I16" s="42"/>
      <c r="J16" s="42"/>
      <c r="K16" s="42"/>
      <c r="L16" s="42"/>
      <c r="M16" s="42"/>
      <c r="N16" s="41"/>
      <c r="O16" s="43">
        <f t="shared" si="0"/>
        <v>18</v>
      </c>
    </row>
    <row r="17" spans="1:18" ht="15.5" x14ac:dyDescent="0.35">
      <c r="A17" s="175"/>
      <c r="B17" s="44" t="s">
        <v>23</v>
      </c>
      <c r="C17" s="45">
        <v>4</v>
      </c>
      <c r="D17" s="45">
        <v>6</v>
      </c>
      <c r="E17" s="45">
        <v>1</v>
      </c>
      <c r="F17" s="45"/>
      <c r="G17" s="45"/>
      <c r="H17" s="45"/>
      <c r="I17" s="45"/>
      <c r="J17" s="45"/>
      <c r="K17" s="45"/>
      <c r="L17" s="45"/>
      <c r="M17" s="100"/>
      <c r="N17" s="44"/>
      <c r="O17" s="46">
        <f t="shared" si="0"/>
        <v>11</v>
      </c>
    </row>
    <row r="18" spans="1:18" ht="16" thickBot="1" x14ac:dyDescent="0.4">
      <c r="A18" s="175"/>
      <c r="B18" s="47" t="s">
        <v>24</v>
      </c>
      <c r="C18" s="48">
        <v>25</v>
      </c>
      <c r="D18" s="48">
        <v>24</v>
      </c>
      <c r="E18" s="48">
        <v>15</v>
      </c>
      <c r="F18" s="48"/>
      <c r="G18" s="48"/>
      <c r="H18" s="48"/>
      <c r="I18" s="48"/>
      <c r="J18" s="48"/>
      <c r="K18" s="48"/>
      <c r="L18" s="48"/>
      <c r="M18" s="48"/>
      <c r="N18" s="47"/>
      <c r="O18" s="49">
        <f t="shared" si="0"/>
        <v>64</v>
      </c>
    </row>
    <row r="19" spans="1:18" ht="16" thickTop="1" x14ac:dyDescent="0.35">
      <c r="B19" s="50" t="s">
        <v>25</v>
      </c>
      <c r="C19" s="51">
        <v>10</v>
      </c>
      <c r="D19" s="51">
        <v>8</v>
      </c>
      <c r="E19" s="51">
        <v>4</v>
      </c>
      <c r="F19" s="51"/>
      <c r="G19" s="51"/>
      <c r="H19" s="51"/>
      <c r="I19" s="51"/>
      <c r="J19" s="51"/>
      <c r="K19" s="51"/>
      <c r="L19" s="51"/>
      <c r="M19" s="51"/>
      <c r="N19" s="52"/>
      <c r="O19" s="8">
        <f t="shared" si="0"/>
        <v>22</v>
      </c>
    </row>
    <row r="20" spans="1:18" ht="15.5" x14ac:dyDescent="0.35">
      <c r="B20" s="122" t="s">
        <v>94</v>
      </c>
      <c r="C20" s="123">
        <v>12</v>
      </c>
      <c r="D20" s="123">
        <v>11</v>
      </c>
      <c r="E20" s="123">
        <v>7</v>
      </c>
      <c r="F20" s="123"/>
      <c r="G20" s="123"/>
      <c r="H20" s="123"/>
      <c r="I20" s="123"/>
      <c r="J20" s="123"/>
      <c r="K20" s="123"/>
      <c r="L20" s="123"/>
      <c r="M20" s="123"/>
      <c r="N20" s="124"/>
      <c r="O20" s="125">
        <f t="shared" si="0"/>
        <v>30</v>
      </c>
    </row>
    <row r="21" spans="1:18" ht="15.5" x14ac:dyDescent="0.35">
      <c r="B21" s="53" t="s">
        <v>92</v>
      </c>
      <c r="C21" s="10">
        <v>0</v>
      </c>
      <c r="D21" s="10">
        <v>1</v>
      </c>
      <c r="E21" s="10">
        <v>0</v>
      </c>
      <c r="F21" s="10"/>
      <c r="G21" s="10"/>
      <c r="H21" s="10"/>
      <c r="I21" s="10"/>
      <c r="J21" s="10"/>
      <c r="K21" s="10"/>
      <c r="L21" s="10"/>
      <c r="M21" s="10"/>
      <c r="N21" s="9"/>
      <c r="O21" s="11">
        <f t="shared" si="0"/>
        <v>1</v>
      </c>
    </row>
    <row r="22" spans="1:18" ht="15.5" x14ac:dyDescent="0.35">
      <c r="B22" s="54" t="s">
        <v>93</v>
      </c>
      <c r="C22" s="55">
        <v>0</v>
      </c>
      <c r="D22" s="55">
        <v>0</v>
      </c>
      <c r="E22" s="55">
        <v>0</v>
      </c>
      <c r="F22" s="55"/>
      <c r="G22" s="55"/>
      <c r="H22" s="55"/>
      <c r="I22" s="55"/>
      <c r="J22" s="55"/>
      <c r="K22" s="55"/>
      <c r="L22" s="55"/>
      <c r="M22" s="55"/>
      <c r="N22" s="56"/>
      <c r="O22" s="57">
        <f t="shared" si="0"/>
        <v>0</v>
      </c>
    </row>
    <row r="23" spans="1:18" ht="15.5" x14ac:dyDescent="0.35">
      <c r="B23" s="58" t="s">
        <v>26</v>
      </c>
      <c r="C23" s="59">
        <v>3</v>
      </c>
      <c r="D23" s="59">
        <v>3</v>
      </c>
      <c r="E23" s="59">
        <v>0</v>
      </c>
      <c r="F23" s="59"/>
      <c r="G23" s="59"/>
      <c r="H23" s="59"/>
      <c r="I23" s="59"/>
      <c r="J23" s="59"/>
      <c r="K23" s="59"/>
      <c r="L23" s="59"/>
      <c r="M23" s="59"/>
      <c r="N23" s="60"/>
      <c r="O23" s="61">
        <f t="shared" si="0"/>
        <v>6</v>
      </c>
    </row>
    <row r="24" spans="1:18" ht="15.5" x14ac:dyDescent="0.35">
      <c r="B24" s="62" t="s">
        <v>27</v>
      </c>
      <c r="C24" s="63">
        <v>0</v>
      </c>
      <c r="D24" s="63">
        <v>1</v>
      </c>
      <c r="E24" s="63">
        <v>2</v>
      </c>
      <c r="F24" s="63"/>
      <c r="G24" s="63"/>
      <c r="H24" s="63"/>
      <c r="I24" s="63"/>
      <c r="J24" s="63"/>
      <c r="K24" s="63"/>
      <c r="L24" s="63"/>
      <c r="M24" s="98"/>
      <c r="N24" s="64"/>
      <c r="O24" s="65">
        <f t="shared" si="0"/>
        <v>3</v>
      </c>
    </row>
    <row r="25" spans="1:18" ht="15.5" x14ac:dyDescent="0.35">
      <c r="B25" s="66" t="s">
        <v>28</v>
      </c>
      <c r="C25" s="67">
        <v>0</v>
      </c>
      <c r="D25" s="67">
        <v>0</v>
      </c>
      <c r="E25" s="67">
        <v>0</v>
      </c>
      <c r="F25" s="67"/>
      <c r="G25" s="67"/>
      <c r="H25" s="67"/>
      <c r="I25" s="67"/>
      <c r="J25" s="67"/>
      <c r="K25" s="67"/>
      <c r="L25" s="67"/>
      <c r="M25" s="101"/>
      <c r="N25" s="68"/>
      <c r="O25" s="69">
        <f t="shared" si="0"/>
        <v>0</v>
      </c>
    </row>
    <row r="26" spans="1:18" ht="16" thickBot="1" x14ac:dyDescent="0.4">
      <c r="B26" s="70" t="s">
        <v>29</v>
      </c>
      <c r="C26" s="71">
        <v>39</v>
      </c>
      <c r="D26" s="71">
        <v>44</v>
      </c>
      <c r="E26" s="71">
        <v>34</v>
      </c>
      <c r="F26" s="71"/>
      <c r="G26" s="71"/>
      <c r="H26" s="71"/>
      <c r="I26" s="71"/>
      <c r="J26" s="71"/>
      <c r="K26" s="71"/>
      <c r="L26" s="71"/>
      <c r="M26" s="71"/>
      <c r="N26" s="72"/>
      <c r="O26" s="73">
        <f>SUM(C26:N26)</f>
        <v>117</v>
      </c>
    </row>
    <row r="27" spans="1:18" ht="15" thickTop="1" x14ac:dyDescent="0.35">
      <c r="B27" s="74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4"/>
      <c r="O27" s="76"/>
    </row>
    <row r="28" spans="1:18" ht="20" thickBot="1" x14ac:dyDescent="0.4">
      <c r="B28" s="177" t="s">
        <v>30</v>
      </c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77"/>
      <c r="R28" s="1"/>
    </row>
    <row r="29" spans="1:18" ht="16" thickBot="1" x14ac:dyDescent="0.4">
      <c r="B29" s="183" t="s">
        <v>141</v>
      </c>
      <c r="C29" s="184"/>
      <c r="D29" s="185"/>
      <c r="E29" s="186" t="s">
        <v>16</v>
      </c>
      <c r="F29" s="187"/>
      <c r="G29" s="79" t="s">
        <v>17</v>
      </c>
      <c r="H29" s="80"/>
      <c r="I29" s="87" t="s">
        <v>18</v>
      </c>
      <c r="J29" s="88"/>
      <c r="K29" s="181" t="s">
        <v>19</v>
      </c>
      <c r="L29" s="182"/>
    </row>
    <row r="30" spans="1:18" ht="15.5" x14ac:dyDescent="0.35">
      <c r="B30" s="117" t="s">
        <v>48</v>
      </c>
      <c r="C30" s="120"/>
      <c r="D30" s="155">
        <v>8</v>
      </c>
      <c r="E30" s="111" t="s">
        <v>32</v>
      </c>
      <c r="F30" s="170">
        <v>3</v>
      </c>
      <c r="G30" s="89" t="s">
        <v>33</v>
      </c>
      <c r="H30" s="81">
        <v>1</v>
      </c>
      <c r="I30" s="78" t="s">
        <v>33</v>
      </c>
      <c r="J30" s="86">
        <v>1</v>
      </c>
      <c r="K30" s="85"/>
      <c r="L30" s="107"/>
    </row>
    <row r="31" spans="1:18" ht="15.5" x14ac:dyDescent="0.35">
      <c r="B31" s="117" t="s">
        <v>53</v>
      </c>
      <c r="C31" s="120"/>
      <c r="D31" s="155">
        <v>30</v>
      </c>
      <c r="E31" s="115" t="s">
        <v>31</v>
      </c>
      <c r="F31" s="116">
        <v>10</v>
      </c>
      <c r="G31" s="89" t="s">
        <v>34</v>
      </c>
      <c r="H31" s="110"/>
      <c r="I31" s="78" t="s">
        <v>42</v>
      </c>
      <c r="J31" s="86"/>
      <c r="K31" s="82"/>
      <c r="L31" s="90"/>
    </row>
    <row r="32" spans="1:18" ht="15.5" x14ac:dyDescent="0.35">
      <c r="B32" s="117" t="s">
        <v>91</v>
      </c>
      <c r="C32" s="120"/>
      <c r="D32" s="155">
        <v>3</v>
      </c>
      <c r="E32" s="115" t="s">
        <v>41</v>
      </c>
      <c r="F32" s="116">
        <v>1</v>
      </c>
      <c r="G32" s="89" t="s">
        <v>32</v>
      </c>
      <c r="H32" s="110"/>
      <c r="I32" s="78" t="s">
        <v>43</v>
      </c>
      <c r="J32" s="86"/>
      <c r="K32" s="108"/>
      <c r="L32" s="109"/>
    </row>
    <row r="33" spans="1:15" ht="15.5" x14ac:dyDescent="0.35">
      <c r="B33" s="117" t="s">
        <v>55</v>
      </c>
      <c r="C33" s="120"/>
      <c r="D33" s="155">
        <v>1</v>
      </c>
      <c r="E33" s="112" t="s">
        <v>47</v>
      </c>
      <c r="F33" s="116"/>
      <c r="G33" s="89" t="s">
        <v>36</v>
      </c>
      <c r="H33" s="81"/>
      <c r="I33" s="78"/>
      <c r="J33" s="84"/>
      <c r="K33" s="83"/>
      <c r="L33" s="91"/>
    </row>
    <row r="34" spans="1:15" ht="16" thickBot="1" x14ac:dyDescent="0.4">
      <c r="B34" s="117" t="s">
        <v>51</v>
      </c>
      <c r="C34" s="120"/>
      <c r="D34" s="155">
        <v>5</v>
      </c>
      <c r="E34" s="112" t="s">
        <v>46</v>
      </c>
      <c r="F34" s="116"/>
      <c r="G34" s="92" t="s">
        <v>44</v>
      </c>
      <c r="H34" s="93"/>
      <c r="I34" s="94"/>
      <c r="J34" s="95"/>
      <c r="K34" s="106"/>
      <c r="L34" s="96"/>
    </row>
    <row r="35" spans="1:15" x14ac:dyDescent="0.35">
      <c r="B35" s="117" t="s">
        <v>49</v>
      </c>
      <c r="C35" s="120"/>
      <c r="D35" s="155">
        <v>6</v>
      </c>
      <c r="E35" s="112" t="s">
        <v>36</v>
      </c>
      <c r="F35" s="116">
        <v>1</v>
      </c>
      <c r="G35" s="2"/>
      <c r="H35" s="2"/>
      <c r="I35" s="2"/>
      <c r="J35" s="2"/>
    </row>
    <row r="36" spans="1:15" x14ac:dyDescent="0.35">
      <c r="B36" s="118" t="s">
        <v>40</v>
      </c>
      <c r="C36" s="120"/>
      <c r="D36" s="155">
        <v>10</v>
      </c>
      <c r="E36" s="113" t="s">
        <v>35</v>
      </c>
      <c r="F36" s="157">
        <v>1</v>
      </c>
    </row>
    <row r="37" spans="1:15" x14ac:dyDescent="0.35">
      <c r="B37" s="117" t="s">
        <v>52</v>
      </c>
      <c r="C37" s="120"/>
      <c r="D37" s="155">
        <v>7</v>
      </c>
      <c r="E37" s="112" t="s">
        <v>38</v>
      </c>
      <c r="F37" s="127"/>
    </row>
    <row r="38" spans="1:15" x14ac:dyDescent="0.35">
      <c r="B38" s="117" t="s">
        <v>54</v>
      </c>
      <c r="C38" s="120"/>
      <c r="D38" s="155">
        <v>2</v>
      </c>
      <c r="E38" s="112" t="s">
        <v>37</v>
      </c>
      <c r="F38" s="127"/>
    </row>
    <row r="39" spans="1:15" ht="15" thickBot="1" x14ac:dyDescent="0.4">
      <c r="B39" s="119" t="s">
        <v>50</v>
      </c>
      <c r="C39" s="121"/>
      <c r="D39" s="156">
        <v>5</v>
      </c>
      <c r="E39" s="114" t="s">
        <v>45</v>
      </c>
      <c r="F39" s="128"/>
    </row>
    <row r="40" spans="1:15" ht="15.5" x14ac:dyDescent="0.35">
      <c r="M40" s="179"/>
      <c r="N40" s="180"/>
      <c r="O40" s="180"/>
    </row>
    <row r="41" spans="1:15" x14ac:dyDescent="0.35">
      <c r="A41" s="173"/>
    </row>
    <row r="42" spans="1:15" x14ac:dyDescent="0.35">
      <c r="B42" s="171"/>
    </row>
    <row r="43" spans="1:15" x14ac:dyDescent="0.35">
      <c r="B43" s="171"/>
    </row>
    <row r="44" spans="1:15" x14ac:dyDescent="0.35">
      <c r="B44" s="171"/>
    </row>
    <row r="45" spans="1:15" x14ac:dyDescent="0.35">
      <c r="B45" s="171"/>
    </row>
    <row r="46" spans="1:15" x14ac:dyDescent="0.35">
      <c r="B46" s="171"/>
    </row>
    <row r="47" spans="1:15" x14ac:dyDescent="0.35">
      <c r="B47" s="171"/>
    </row>
    <row r="48" spans="1:15" x14ac:dyDescent="0.35">
      <c r="B48" s="171"/>
    </row>
  </sheetData>
  <mergeCells count="8">
    <mergeCell ref="A6:A18"/>
    <mergeCell ref="C2:M2"/>
    <mergeCell ref="B28:N28"/>
    <mergeCell ref="F3:J4"/>
    <mergeCell ref="M40:O40"/>
    <mergeCell ref="K29:L29"/>
    <mergeCell ref="B29:D29"/>
    <mergeCell ref="E29:F29"/>
  </mergeCells>
  <pageMargins left="0.7" right="0.7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288F-8200-4BF2-883D-30573BBA8F62}">
  <dimension ref="A3:AA107"/>
  <sheetViews>
    <sheetView workbookViewId="0">
      <selection activeCell="A7" sqref="A7"/>
    </sheetView>
  </sheetViews>
  <sheetFormatPr defaultColWidth="9" defaultRowHeight="14.5" x14ac:dyDescent="0.35"/>
  <cols>
    <col min="1" max="1" width="9" style="102"/>
    <col min="2" max="2" width="19.33203125" style="102" customWidth="1"/>
    <col min="3" max="5" width="11.33203125" style="102" bestFit="1" customWidth="1"/>
    <col min="6" max="16384" width="9" style="102"/>
  </cols>
  <sheetData>
    <row r="3" spans="1:9" x14ac:dyDescent="0.35">
      <c r="B3" s="102" t="s">
        <v>80</v>
      </c>
      <c r="C3" s="102" t="s">
        <v>79</v>
      </c>
      <c r="D3" s="102" t="s">
        <v>78</v>
      </c>
      <c r="E3" s="102" t="s">
        <v>14</v>
      </c>
      <c r="F3" s="102" t="s">
        <v>77</v>
      </c>
      <c r="G3" s="102" t="s">
        <v>21</v>
      </c>
      <c r="H3" s="102" t="s">
        <v>56</v>
      </c>
      <c r="I3" s="102" t="s">
        <v>76</v>
      </c>
    </row>
    <row r="4" spans="1:9" x14ac:dyDescent="0.35">
      <c r="A4" s="102">
        <v>2023</v>
      </c>
      <c r="B4" s="102">
        <v>426</v>
      </c>
      <c r="C4" s="102">
        <v>300</v>
      </c>
      <c r="D4" s="102">
        <v>126</v>
      </c>
      <c r="E4" s="102">
        <v>173</v>
      </c>
      <c r="F4" s="102">
        <v>187</v>
      </c>
      <c r="G4" s="102">
        <v>69</v>
      </c>
      <c r="H4" s="102">
        <v>66</v>
      </c>
      <c r="I4" s="102">
        <v>18</v>
      </c>
    </row>
    <row r="5" spans="1:9" x14ac:dyDescent="0.35">
      <c r="A5" s="102">
        <v>2024</v>
      </c>
      <c r="B5" s="102">
        <v>455</v>
      </c>
      <c r="C5" s="102">
        <v>401</v>
      </c>
      <c r="D5" s="102">
        <v>54</v>
      </c>
      <c r="E5" s="102">
        <v>278</v>
      </c>
      <c r="F5" s="102">
        <v>215</v>
      </c>
      <c r="G5" s="102">
        <v>50</v>
      </c>
      <c r="H5" s="102">
        <v>88</v>
      </c>
      <c r="I5" s="102">
        <v>35</v>
      </c>
    </row>
    <row r="6" spans="1:9" x14ac:dyDescent="0.35">
      <c r="A6" s="102">
        <v>2025</v>
      </c>
      <c r="B6" s="102">
        <v>494</v>
      </c>
      <c r="C6" s="102">
        <v>423</v>
      </c>
      <c r="D6" s="102">
        <v>71</v>
      </c>
      <c r="E6" s="102">
        <v>259</v>
      </c>
      <c r="F6" s="102">
        <v>253</v>
      </c>
      <c r="G6" s="102">
        <v>75</v>
      </c>
      <c r="H6" s="102">
        <v>107</v>
      </c>
      <c r="I6" s="102">
        <v>49</v>
      </c>
    </row>
    <row r="7" spans="1:9" x14ac:dyDescent="0.35">
      <c r="A7" s="102" t="s">
        <v>157</v>
      </c>
      <c r="B7" s="102">
        <v>117</v>
      </c>
      <c r="C7" s="102">
        <v>95</v>
      </c>
      <c r="D7" s="102">
        <v>22</v>
      </c>
      <c r="E7" s="102">
        <v>57</v>
      </c>
      <c r="F7" s="102">
        <v>55</v>
      </c>
      <c r="G7" s="102">
        <v>24</v>
      </c>
      <c r="H7" s="102">
        <v>18</v>
      </c>
      <c r="I7" s="102">
        <v>11</v>
      </c>
    </row>
    <row r="9" spans="1:9" x14ac:dyDescent="0.35">
      <c r="A9" s="103" t="s">
        <v>88</v>
      </c>
      <c r="B9" s="102" t="s">
        <v>155</v>
      </c>
      <c r="C9" s="103"/>
    </row>
    <row r="10" spans="1:9" x14ac:dyDescent="0.35">
      <c r="A10" s="102" t="s">
        <v>84</v>
      </c>
      <c r="B10" s="102" t="s">
        <v>83</v>
      </c>
      <c r="C10" s="102" t="s">
        <v>82</v>
      </c>
      <c r="D10" s="102" t="s">
        <v>81</v>
      </c>
      <c r="E10" s="102" t="s">
        <v>85</v>
      </c>
      <c r="F10" s="102" t="s">
        <v>99</v>
      </c>
    </row>
    <row r="11" spans="1:9" x14ac:dyDescent="0.35">
      <c r="A11" s="102">
        <v>15</v>
      </c>
      <c r="B11" s="102">
        <v>70</v>
      </c>
      <c r="C11" s="102">
        <v>33</v>
      </c>
      <c r="D11" s="102">
        <v>37</v>
      </c>
      <c r="E11" s="102">
        <v>30</v>
      </c>
      <c r="F11" s="102">
        <v>57</v>
      </c>
    </row>
    <row r="13" spans="1:9" x14ac:dyDescent="0.35">
      <c r="A13" s="102" t="s">
        <v>89</v>
      </c>
    </row>
    <row r="14" spans="1:9" x14ac:dyDescent="0.35">
      <c r="A14" s="102" t="s">
        <v>1</v>
      </c>
      <c r="B14" s="126">
        <v>12</v>
      </c>
    </row>
    <row r="15" spans="1:9" x14ac:dyDescent="0.35">
      <c r="A15" s="102" t="s">
        <v>2</v>
      </c>
      <c r="B15" s="126">
        <v>11</v>
      </c>
    </row>
    <row r="16" spans="1:9" x14ac:dyDescent="0.35">
      <c r="A16" s="102" t="s">
        <v>3</v>
      </c>
      <c r="B16" s="126" t="s">
        <v>156</v>
      </c>
    </row>
    <row r="17" spans="1:27" x14ac:dyDescent="0.35">
      <c r="A17" s="102" t="s">
        <v>4</v>
      </c>
    </row>
    <row r="18" spans="1:27" x14ac:dyDescent="0.35">
      <c r="A18" s="102" t="s">
        <v>5</v>
      </c>
    </row>
    <row r="19" spans="1:27" x14ac:dyDescent="0.35">
      <c r="A19" s="102" t="s">
        <v>6</v>
      </c>
    </row>
    <row r="29" spans="1:27" x14ac:dyDescent="0.35">
      <c r="Z29" s="102" t="s">
        <v>56</v>
      </c>
      <c r="AA29" s="102" t="s">
        <v>76</v>
      </c>
    </row>
    <row r="30" spans="1:27" x14ac:dyDescent="0.35">
      <c r="A30" s="102" t="s">
        <v>75</v>
      </c>
      <c r="Z30" s="102">
        <v>50</v>
      </c>
      <c r="AA30" s="102">
        <v>12</v>
      </c>
    </row>
    <row r="31" spans="1:27" x14ac:dyDescent="0.35">
      <c r="B31" s="102">
        <v>2019</v>
      </c>
      <c r="C31" s="102">
        <v>2020</v>
      </c>
      <c r="D31" s="102">
        <v>2021</v>
      </c>
      <c r="E31" s="102">
        <v>2022</v>
      </c>
      <c r="F31" s="102">
        <v>2023</v>
      </c>
      <c r="G31" s="102">
        <v>2024</v>
      </c>
      <c r="H31" s="102">
        <v>2025</v>
      </c>
      <c r="I31" s="102">
        <v>2026</v>
      </c>
      <c r="Z31" s="102">
        <v>72</v>
      </c>
      <c r="AA31" s="102">
        <v>24</v>
      </c>
    </row>
    <row r="32" spans="1:27" x14ac:dyDescent="0.35">
      <c r="A32" s="102" t="s">
        <v>74</v>
      </c>
      <c r="B32" s="102">
        <v>18</v>
      </c>
      <c r="C32" s="102">
        <v>40</v>
      </c>
      <c r="D32" s="102">
        <v>41</v>
      </c>
      <c r="E32" s="102">
        <v>33</v>
      </c>
      <c r="F32" s="102">
        <v>49</v>
      </c>
      <c r="G32" s="102">
        <v>51</v>
      </c>
      <c r="H32" s="102">
        <v>56</v>
      </c>
      <c r="Z32" s="102">
        <v>76</v>
      </c>
      <c r="AA32" s="102">
        <v>37</v>
      </c>
    </row>
    <row r="33" spans="1:11" x14ac:dyDescent="0.35">
      <c r="A33" s="102" t="s">
        <v>73</v>
      </c>
      <c r="B33" s="102">
        <v>3</v>
      </c>
      <c r="C33" s="102">
        <v>10</v>
      </c>
      <c r="D33" s="102">
        <v>19</v>
      </c>
      <c r="E33" s="102">
        <v>18</v>
      </c>
      <c r="F33" s="102">
        <v>40</v>
      </c>
      <c r="G33" s="102">
        <v>38</v>
      </c>
      <c r="H33" s="102">
        <v>44</v>
      </c>
      <c r="K33" s="104"/>
    </row>
    <row r="34" spans="1:11" x14ac:dyDescent="0.35">
      <c r="A34" s="102" t="s">
        <v>72</v>
      </c>
      <c r="B34" s="102">
        <v>13</v>
      </c>
      <c r="C34" s="102">
        <v>29</v>
      </c>
      <c r="D34" s="102">
        <v>22</v>
      </c>
      <c r="E34" s="102">
        <v>29</v>
      </c>
      <c r="F34" s="102">
        <v>36</v>
      </c>
      <c r="G34" s="102">
        <v>23</v>
      </c>
      <c r="H34" s="102">
        <v>45</v>
      </c>
    </row>
    <row r="39" spans="1:11" x14ac:dyDescent="0.35">
      <c r="A39" s="172" t="s">
        <v>142</v>
      </c>
      <c r="B39" s="172"/>
      <c r="C39" s="172"/>
    </row>
    <row r="40" spans="1:11" x14ac:dyDescent="0.35">
      <c r="A40" s="102" t="s">
        <v>146</v>
      </c>
      <c r="B40" s="102" t="s">
        <v>147</v>
      </c>
      <c r="C40" s="102" t="s">
        <v>143</v>
      </c>
      <c r="D40" s="102" t="s">
        <v>144</v>
      </c>
    </row>
    <row r="41" spans="1:11" x14ac:dyDescent="0.35">
      <c r="A41" s="102" t="s">
        <v>151</v>
      </c>
      <c r="B41" s="102" t="s">
        <v>149</v>
      </c>
      <c r="C41" s="105">
        <v>600</v>
      </c>
      <c r="D41" s="102" t="s">
        <v>150</v>
      </c>
    </row>
    <row r="42" spans="1:11" x14ac:dyDescent="0.35">
      <c r="A42" s="102" t="s">
        <v>152</v>
      </c>
      <c r="B42" s="102" t="s">
        <v>148</v>
      </c>
      <c r="C42" s="105">
        <v>850</v>
      </c>
      <c r="D42" s="102" t="s">
        <v>145</v>
      </c>
    </row>
    <row r="43" spans="1:11" x14ac:dyDescent="0.35">
      <c r="A43" s="102" t="s">
        <v>153</v>
      </c>
      <c r="B43" s="102" t="s">
        <v>154</v>
      </c>
      <c r="C43" s="105">
        <v>600</v>
      </c>
      <c r="D43" s="102" t="s">
        <v>145</v>
      </c>
    </row>
    <row r="51" spans="2:7" x14ac:dyDescent="0.35">
      <c r="B51" s="102" t="s">
        <v>71</v>
      </c>
    </row>
    <row r="52" spans="2:7" x14ac:dyDescent="0.35">
      <c r="C52" s="102" t="s">
        <v>70</v>
      </c>
      <c r="D52" s="102" t="s">
        <v>69</v>
      </c>
      <c r="E52" s="102" t="s">
        <v>68</v>
      </c>
      <c r="F52" s="102" t="s">
        <v>67</v>
      </c>
    </row>
    <row r="53" spans="2:7" x14ac:dyDescent="0.35">
      <c r="B53" s="102" t="s">
        <v>90</v>
      </c>
    </row>
    <row r="54" spans="2:7" x14ac:dyDescent="0.35">
      <c r="B54" s="102" t="s">
        <v>66</v>
      </c>
    </row>
    <row r="55" spans="2:7" x14ac:dyDescent="0.35">
      <c r="B55" s="102" t="s">
        <v>65</v>
      </c>
    </row>
    <row r="58" spans="2:7" x14ac:dyDescent="0.35">
      <c r="C58" s="102">
        <v>2022</v>
      </c>
      <c r="D58" s="102">
        <v>2023</v>
      </c>
      <c r="E58" s="102">
        <v>2024</v>
      </c>
      <c r="F58" s="102">
        <v>2025</v>
      </c>
      <c r="G58" s="102">
        <v>2026</v>
      </c>
    </row>
    <row r="59" spans="2:7" x14ac:dyDescent="0.35">
      <c r="B59" s="102" t="s">
        <v>64</v>
      </c>
      <c r="C59" s="102">
        <v>454</v>
      </c>
      <c r="D59" s="102">
        <v>426</v>
      </c>
      <c r="E59" s="102">
        <v>455</v>
      </c>
      <c r="F59" s="102">
        <v>494</v>
      </c>
    </row>
    <row r="60" spans="2:7" x14ac:dyDescent="0.35">
      <c r="B60" s="102" t="s">
        <v>63</v>
      </c>
      <c r="C60" s="102">
        <v>294</v>
      </c>
      <c r="D60" s="102">
        <v>260</v>
      </c>
      <c r="E60" s="102">
        <v>273</v>
      </c>
      <c r="F60" s="102">
        <v>314</v>
      </c>
    </row>
    <row r="61" spans="2:7" x14ac:dyDescent="0.35">
      <c r="B61" s="102" t="s">
        <v>62</v>
      </c>
      <c r="C61" s="102">
        <v>161</v>
      </c>
      <c r="D61" s="102">
        <v>146</v>
      </c>
      <c r="E61" s="102">
        <v>162</v>
      </c>
      <c r="F61" s="102">
        <v>186</v>
      </c>
    </row>
    <row r="62" spans="2:7" x14ac:dyDescent="0.35">
      <c r="B62" s="102" t="s">
        <v>61</v>
      </c>
      <c r="C62" s="102">
        <v>9</v>
      </c>
      <c r="D62" s="102">
        <v>16</v>
      </c>
      <c r="E62" s="102">
        <v>11</v>
      </c>
      <c r="F62" s="102">
        <v>8</v>
      </c>
    </row>
    <row r="67" spans="2:5" x14ac:dyDescent="0.35">
      <c r="B67" s="102" t="s">
        <v>95</v>
      </c>
    </row>
    <row r="68" spans="2:5" x14ac:dyDescent="0.35">
      <c r="C68" s="102">
        <v>2023</v>
      </c>
      <c r="D68" s="102">
        <v>2024</v>
      </c>
      <c r="E68" s="102">
        <v>2025</v>
      </c>
    </row>
    <row r="69" spans="2:5" x14ac:dyDescent="0.35">
      <c r="B69" s="102" t="s">
        <v>96</v>
      </c>
      <c r="C69" s="129">
        <v>125599.7</v>
      </c>
      <c r="D69" s="129">
        <v>115560.02</v>
      </c>
      <c r="E69" s="129">
        <v>141055.49</v>
      </c>
    </row>
    <row r="70" spans="2:5" x14ac:dyDescent="0.35">
      <c r="B70" s="102" t="s">
        <v>97</v>
      </c>
      <c r="C70" s="129">
        <v>3042.5</v>
      </c>
      <c r="D70" s="129">
        <v>4629.24</v>
      </c>
      <c r="E70" s="129">
        <v>6681.81</v>
      </c>
    </row>
    <row r="71" spans="2:5" x14ac:dyDescent="0.35">
      <c r="B71" s="102" t="s">
        <v>98</v>
      </c>
      <c r="C71" s="129">
        <v>50239.88</v>
      </c>
      <c r="D71" s="129">
        <v>50107.99</v>
      </c>
      <c r="E71" s="129">
        <v>59182.57</v>
      </c>
    </row>
    <row r="78" spans="2:5" x14ac:dyDescent="0.35">
      <c r="C78" s="102" t="s">
        <v>60</v>
      </c>
      <c r="D78" s="102" t="s">
        <v>59</v>
      </c>
    </row>
    <row r="79" spans="2:5" x14ac:dyDescent="0.35">
      <c r="B79" s="102" t="s">
        <v>58</v>
      </c>
      <c r="C79" s="102">
        <v>15</v>
      </c>
      <c r="D79" s="102">
        <v>8</v>
      </c>
    </row>
    <row r="80" spans="2:5" x14ac:dyDescent="0.35">
      <c r="B80" s="102" t="s">
        <v>57</v>
      </c>
      <c r="C80" s="105">
        <v>1500</v>
      </c>
      <c r="D80" s="105">
        <v>3600</v>
      </c>
    </row>
    <row r="86" spans="2:5" x14ac:dyDescent="0.35">
      <c r="B86" s="102" t="s">
        <v>117</v>
      </c>
    </row>
    <row r="87" spans="2:5" x14ac:dyDescent="0.35">
      <c r="C87" s="102">
        <v>2024</v>
      </c>
      <c r="D87" s="102">
        <v>2025</v>
      </c>
      <c r="E87" s="102" t="s">
        <v>120</v>
      </c>
    </row>
    <row r="88" spans="2:5" x14ac:dyDescent="0.35">
      <c r="B88" s="102" t="s">
        <v>118</v>
      </c>
      <c r="C88" s="102">
        <v>11</v>
      </c>
      <c r="D88" s="102">
        <v>8</v>
      </c>
      <c r="E88" s="102">
        <v>3</v>
      </c>
    </row>
    <row r="89" spans="2:5" x14ac:dyDescent="0.35">
      <c r="B89" s="102" t="s">
        <v>121</v>
      </c>
      <c r="C89" s="102">
        <v>8</v>
      </c>
      <c r="D89" s="102">
        <v>5</v>
      </c>
      <c r="E89" s="102">
        <v>3</v>
      </c>
    </row>
    <row r="90" spans="2:5" x14ac:dyDescent="0.35">
      <c r="B90" s="102" t="s">
        <v>119</v>
      </c>
      <c r="C90" s="102">
        <v>4</v>
      </c>
      <c r="D90" s="102">
        <v>1</v>
      </c>
      <c r="E90" s="102">
        <v>0</v>
      </c>
    </row>
    <row r="91" spans="2:5" x14ac:dyDescent="0.35">
      <c r="C91" s="102">
        <v>2</v>
      </c>
      <c r="D91" s="102">
        <v>1</v>
      </c>
      <c r="E91" s="102">
        <v>0</v>
      </c>
    </row>
    <row r="94" spans="2:5" x14ac:dyDescent="0.35">
      <c r="B94" s="102" t="s">
        <v>122</v>
      </c>
    </row>
    <row r="95" spans="2:5" x14ac:dyDescent="0.35">
      <c r="C95" s="102" t="s">
        <v>126</v>
      </c>
    </row>
    <row r="96" spans="2:5" x14ac:dyDescent="0.35">
      <c r="B96" s="102" t="s">
        <v>123</v>
      </c>
      <c r="C96" s="102">
        <v>16</v>
      </c>
    </row>
    <row r="97" spans="2:10" x14ac:dyDescent="0.35">
      <c r="B97" s="102" t="s">
        <v>124</v>
      </c>
      <c r="C97" s="102">
        <v>8</v>
      </c>
    </row>
    <row r="98" spans="2:10" x14ac:dyDescent="0.35">
      <c r="B98" s="102" t="s">
        <v>125</v>
      </c>
      <c r="C98" s="102">
        <v>8</v>
      </c>
    </row>
    <row r="99" spans="2:10" x14ac:dyDescent="0.35">
      <c r="I99" s="102" t="s">
        <v>135</v>
      </c>
      <c r="J99" s="102">
        <v>658</v>
      </c>
    </row>
    <row r="100" spans="2:10" x14ac:dyDescent="0.35">
      <c r="I100" s="102" t="s">
        <v>136</v>
      </c>
      <c r="J100" s="102">
        <v>192</v>
      </c>
    </row>
    <row r="101" spans="2:10" x14ac:dyDescent="0.35">
      <c r="I101" s="102" t="s">
        <v>137</v>
      </c>
      <c r="J101" s="102">
        <v>70</v>
      </c>
    </row>
    <row r="102" spans="2:10" x14ac:dyDescent="0.35">
      <c r="B102" s="102" t="s">
        <v>127</v>
      </c>
      <c r="I102" s="102" t="s">
        <v>138</v>
      </c>
      <c r="J102" s="102">
        <v>27</v>
      </c>
    </row>
    <row r="103" spans="2:10" x14ac:dyDescent="0.35">
      <c r="C103" s="102" t="s">
        <v>128</v>
      </c>
      <c r="D103" s="102" t="s">
        <v>129</v>
      </c>
      <c r="E103" s="102" t="s">
        <v>130</v>
      </c>
      <c r="F103" s="102" t="s">
        <v>131</v>
      </c>
      <c r="I103" s="102" t="s">
        <v>139</v>
      </c>
      <c r="J103" s="102">
        <v>196</v>
      </c>
    </row>
    <row r="104" spans="2:10" x14ac:dyDescent="0.35">
      <c r="C104" s="102">
        <v>658</v>
      </c>
      <c r="D104" s="102">
        <v>192</v>
      </c>
      <c r="E104" s="102">
        <v>70</v>
      </c>
      <c r="F104" s="102">
        <v>27</v>
      </c>
      <c r="I104" s="102" t="s">
        <v>131</v>
      </c>
      <c r="J104" s="102">
        <v>12</v>
      </c>
    </row>
    <row r="106" spans="2:10" x14ac:dyDescent="0.35">
      <c r="B106" s="102" t="s">
        <v>140</v>
      </c>
      <c r="C106" s="102" t="s">
        <v>132</v>
      </c>
      <c r="D106" s="102" t="s">
        <v>133</v>
      </c>
      <c r="E106" s="102" t="s">
        <v>134</v>
      </c>
    </row>
    <row r="107" spans="2:10" x14ac:dyDescent="0.35">
      <c r="B107" s="102">
        <v>494</v>
      </c>
      <c r="C107" s="102">
        <v>196</v>
      </c>
      <c r="D107" s="102">
        <v>12</v>
      </c>
      <c r="E107" s="169">
        <v>0.85199999999999998</v>
      </c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C557-96C3-49F6-BC6E-670029CC46E1}">
  <dimension ref="A1:P21"/>
  <sheetViews>
    <sheetView topLeftCell="A27" workbookViewId="0">
      <selection activeCell="A50" sqref="A50:A56"/>
    </sheetView>
  </sheetViews>
  <sheetFormatPr defaultRowHeight="14.5" x14ac:dyDescent="0.35"/>
  <cols>
    <col min="1" max="1" width="38.08203125" customWidth="1"/>
    <col min="2" max="2" width="9" customWidth="1"/>
  </cols>
  <sheetData>
    <row r="1" spans="1:16" x14ac:dyDescent="0.35">
      <c r="A1" t="s">
        <v>100</v>
      </c>
    </row>
    <row r="5" spans="1:16" x14ac:dyDescent="0.35">
      <c r="B5" s="130"/>
      <c r="C5" s="130"/>
      <c r="D5" s="130"/>
      <c r="E5" s="130"/>
      <c r="F5" s="130"/>
    </row>
    <row r="9" spans="1:16" ht="18.5" x14ac:dyDescent="0.45">
      <c r="A9" s="131">
        <v>46054</v>
      </c>
      <c r="B9" s="132" t="s">
        <v>101</v>
      </c>
      <c r="C9" s="133" t="s">
        <v>102</v>
      </c>
      <c r="D9" s="132" t="s">
        <v>103</v>
      </c>
      <c r="E9" s="132" t="s">
        <v>104</v>
      </c>
      <c r="F9" s="133" t="s">
        <v>105</v>
      </c>
      <c r="G9" s="132" t="s">
        <v>106</v>
      </c>
      <c r="H9" s="132" t="s">
        <v>107</v>
      </c>
      <c r="I9" s="132" t="s">
        <v>101</v>
      </c>
      <c r="J9" s="133" t="s">
        <v>102</v>
      </c>
      <c r="K9" s="132" t="s">
        <v>103</v>
      </c>
      <c r="L9" s="132" t="s">
        <v>104</v>
      </c>
      <c r="M9" s="133" t="s">
        <v>105</v>
      </c>
      <c r="N9" s="132" t="s">
        <v>106</v>
      </c>
      <c r="O9" s="132" t="s">
        <v>107</v>
      </c>
      <c r="P9" s="132" t="s">
        <v>101</v>
      </c>
    </row>
    <row r="10" spans="1:16" ht="15.5" x14ac:dyDescent="0.35">
      <c r="A10" s="134"/>
      <c r="B10" s="132">
        <v>1</v>
      </c>
      <c r="C10" s="132">
        <v>2</v>
      </c>
      <c r="D10" s="135">
        <v>3</v>
      </c>
      <c r="E10" s="135">
        <v>4</v>
      </c>
      <c r="F10" s="135">
        <v>5</v>
      </c>
      <c r="G10" s="135">
        <v>6</v>
      </c>
      <c r="H10" s="135">
        <v>7</v>
      </c>
      <c r="I10" s="135">
        <v>8</v>
      </c>
      <c r="J10" s="132">
        <v>9</v>
      </c>
      <c r="K10" s="135">
        <v>10</v>
      </c>
      <c r="L10" s="135">
        <v>11</v>
      </c>
      <c r="M10" s="135">
        <v>12</v>
      </c>
      <c r="N10" s="135">
        <v>13</v>
      </c>
      <c r="O10" s="135">
        <v>14</v>
      </c>
      <c r="P10" s="135">
        <v>15</v>
      </c>
    </row>
    <row r="11" spans="1:16" x14ac:dyDescent="0.35">
      <c r="A11" s="140" t="s">
        <v>80</v>
      </c>
      <c r="B11" s="141">
        <v>5</v>
      </c>
      <c r="C11" s="142">
        <v>3</v>
      </c>
      <c r="D11" s="143">
        <v>2</v>
      </c>
      <c r="E11" s="144">
        <v>3</v>
      </c>
      <c r="F11" s="143">
        <v>4</v>
      </c>
      <c r="G11" s="166">
        <v>1</v>
      </c>
      <c r="H11" s="137"/>
      <c r="I11" s="166">
        <v>2</v>
      </c>
      <c r="J11" s="167">
        <v>3</v>
      </c>
      <c r="K11" s="167">
        <v>2</v>
      </c>
      <c r="L11" s="138"/>
      <c r="M11" s="138">
        <v>1</v>
      </c>
      <c r="N11" s="138">
        <v>1</v>
      </c>
      <c r="O11" s="138"/>
      <c r="P11" s="138">
        <v>2</v>
      </c>
    </row>
    <row r="12" spans="1:16" x14ac:dyDescent="0.35">
      <c r="A12" s="149" t="s">
        <v>108</v>
      </c>
      <c r="B12" s="150">
        <v>2</v>
      </c>
      <c r="C12" s="151">
        <v>1</v>
      </c>
      <c r="D12" s="151">
        <v>2</v>
      </c>
      <c r="E12" s="151">
        <v>1</v>
      </c>
      <c r="F12" s="136"/>
      <c r="G12" s="151">
        <v>1</v>
      </c>
      <c r="H12" s="136"/>
      <c r="I12" s="151">
        <v>2</v>
      </c>
      <c r="J12" s="165">
        <v>3</v>
      </c>
      <c r="K12" s="138"/>
      <c r="L12" s="138"/>
      <c r="M12" s="138">
        <v>1</v>
      </c>
      <c r="N12" s="138">
        <v>1</v>
      </c>
      <c r="O12" s="138"/>
      <c r="P12" s="138">
        <v>1</v>
      </c>
    </row>
    <row r="13" spans="1:16" x14ac:dyDescent="0.35">
      <c r="A13" s="162" t="s">
        <v>85</v>
      </c>
      <c r="B13" s="163">
        <v>1</v>
      </c>
      <c r="C13" s="163">
        <v>1</v>
      </c>
      <c r="D13" s="137"/>
      <c r="E13" s="163">
        <v>1</v>
      </c>
      <c r="F13" s="163">
        <v>2</v>
      </c>
      <c r="G13" s="137"/>
      <c r="H13" s="163">
        <v>1</v>
      </c>
      <c r="I13" s="137"/>
      <c r="J13" s="138"/>
      <c r="K13" s="164">
        <v>1</v>
      </c>
      <c r="L13" s="138"/>
      <c r="M13" s="138"/>
      <c r="N13" s="138"/>
      <c r="O13" s="138"/>
      <c r="P13" s="138">
        <v>1</v>
      </c>
    </row>
    <row r="14" spans="1:16" x14ac:dyDescent="0.35">
      <c r="A14" s="139" t="s">
        <v>109</v>
      </c>
      <c r="B14" s="152"/>
      <c r="C14" s="152"/>
      <c r="D14" s="152"/>
      <c r="E14" s="152"/>
      <c r="F14" s="152"/>
      <c r="G14" s="161">
        <v>1</v>
      </c>
      <c r="H14" s="152"/>
      <c r="I14" s="152"/>
      <c r="J14" s="138"/>
      <c r="K14" s="138"/>
      <c r="L14" s="138"/>
      <c r="M14" s="138"/>
      <c r="N14" s="138"/>
      <c r="O14" s="138"/>
      <c r="P14" s="138"/>
    </row>
    <row r="15" spans="1:16" x14ac:dyDescent="0.35">
      <c r="A15" s="153" t="s">
        <v>110</v>
      </c>
      <c r="B15" s="154">
        <v>3</v>
      </c>
      <c r="C15" s="154">
        <v>1</v>
      </c>
      <c r="D15" s="154">
        <v>2</v>
      </c>
      <c r="E15" s="154">
        <v>1</v>
      </c>
      <c r="F15" s="154">
        <v>1</v>
      </c>
      <c r="G15" s="154">
        <v>1</v>
      </c>
      <c r="H15" s="138"/>
      <c r="I15" s="154">
        <v>2</v>
      </c>
      <c r="J15" s="154">
        <v>3</v>
      </c>
      <c r="K15" s="138"/>
      <c r="L15" s="138"/>
      <c r="M15" s="138">
        <v>1</v>
      </c>
      <c r="N15" s="138">
        <v>1</v>
      </c>
      <c r="O15" s="138"/>
      <c r="P15" s="138"/>
    </row>
    <row r="16" spans="1:16" x14ac:dyDescent="0.35">
      <c r="A16" s="145" t="s">
        <v>115</v>
      </c>
      <c r="B16" s="138"/>
      <c r="C16" s="138"/>
      <c r="D16" s="138"/>
      <c r="E16" s="138"/>
      <c r="F16" s="146">
        <v>2</v>
      </c>
      <c r="G16" s="138"/>
      <c r="H16" s="138"/>
      <c r="I16" s="138"/>
      <c r="J16" s="146">
        <v>3</v>
      </c>
      <c r="K16" s="138"/>
      <c r="L16" s="138"/>
      <c r="M16" s="138"/>
      <c r="N16" s="146">
        <v>2</v>
      </c>
      <c r="O16" s="138"/>
      <c r="P16" s="138"/>
    </row>
    <row r="17" spans="1:16" x14ac:dyDescent="0.35">
      <c r="A17" s="147" t="s">
        <v>111</v>
      </c>
      <c r="B17" s="138"/>
      <c r="C17" s="148">
        <v>1</v>
      </c>
      <c r="D17" s="148">
        <v>1</v>
      </c>
      <c r="E17" s="148">
        <v>1</v>
      </c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</row>
    <row r="18" spans="1:16" x14ac:dyDescent="0.35">
      <c r="A18" s="140" t="s">
        <v>116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58">
        <v>2</v>
      </c>
      <c r="M18" s="138"/>
      <c r="N18" s="138"/>
      <c r="O18" s="138"/>
      <c r="P18" s="138"/>
    </row>
    <row r="19" spans="1:16" x14ac:dyDescent="0.35">
      <c r="A19" s="159" t="s">
        <v>112</v>
      </c>
      <c r="B19" s="159">
        <v>1</v>
      </c>
      <c r="C19" s="159">
        <v>3</v>
      </c>
      <c r="D19" s="159">
        <v>3</v>
      </c>
      <c r="E19" s="159">
        <v>3</v>
      </c>
      <c r="F19" s="159">
        <v>3</v>
      </c>
      <c r="G19" s="159">
        <v>3</v>
      </c>
      <c r="H19" s="159">
        <v>1</v>
      </c>
      <c r="I19" s="159">
        <v>1</v>
      </c>
      <c r="J19" s="159">
        <v>2</v>
      </c>
      <c r="K19" s="159">
        <v>2</v>
      </c>
      <c r="L19" s="159"/>
      <c r="M19" s="159">
        <v>2</v>
      </c>
      <c r="N19" s="159">
        <v>2</v>
      </c>
      <c r="O19" s="159"/>
      <c r="P19" s="159">
        <v>1</v>
      </c>
    </row>
    <row r="20" spans="1:16" x14ac:dyDescent="0.35">
      <c r="A20" s="160" t="s">
        <v>113</v>
      </c>
      <c r="B20" s="138">
        <v>0</v>
      </c>
      <c r="C20" s="138">
        <v>0</v>
      </c>
      <c r="D20" s="160">
        <v>1</v>
      </c>
      <c r="E20" s="138">
        <v>0</v>
      </c>
      <c r="F20" s="160">
        <v>1</v>
      </c>
      <c r="G20" s="138">
        <v>0</v>
      </c>
      <c r="H20" s="138">
        <v>0</v>
      </c>
      <c r="I20" s="138">
        <v>0</v>
      </c>
      <c r="J20" s="138">
        <v>0</v>
      </c>
      <c r="K20" s="160">
        <v>1</v>
      </c>
      <c r="L20" s="138"/>
      <c r="M20" s="160">
        <v>1</v>
      </c>
      <c r="N20" s="138">
        <v>1</v>
      </c>
      <c r="O20" s="138"/>
      <c r="P20" s="138"/>
    </row>
    <row r="21" spans="1:16" x14ac:dyDescent="0.35">
      <c r="A21" s="168" t="s">
        <v>114</v>
      </c>
      <c r="B21" s="138">
        <v>0</v>
      </c>
      <c r="C21" s="168">
        <v>1</v>
      </c>
      <c r="D21" s="138">
        <v>0</v>
      </c>
      <c r="E21" s="138">
        <v>0</v>
      </c>
      <c r="F21" s="168">
        <v>1</v>
      </c>
      <c r="G21" s="138">
        <v>0</v>
      </c>
      <c r="H21" s="138">
        <v>0</v>
      </c>
      <c r="I21" s="168">
        <v>1</v>
      </c>
      <c r="J21" s="168">
        <v>1</v>
      </c>
      <c r="K21" s="138">
        <v>0</v>
      </c>
      <c r="L21" s="138"/>
      <c r="M21" s="168">
        <v>1</v>
      </c>
      <c r="N21" s="138"/>
      <c r="O21" s="138"/>
      <c r="P21" s="1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Sheet2</vt:lpstr>
    </vt:vector>
  </TitlesOfParts>
  <Company>Skagit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Thompson</dc:creator>
  <cp:lastModifiedBy>James Longhini</cp:lastModifiedBy>
  <cp:lastPrinted>2026-04-02T16:07:36Z</cp:lastPrinted>
  <dcterms:created xsi:type="dcterms:W3CDTF">2024-12-16T23:06:19Z</dcterms:created>
  <dcterms:modified xsi:type="dcterms:W3CDTF">2026-04-02T16:07:37Z</dcterms:modified>
</cp:coreProperties>
</file>